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всех\"/>
    </mc:Choice>
  </mc:AlternateContent>
  <bookViews>
    <workbookView xWindow="0" yWindow="0" windowWidth="27840" windowHeight="10995" tabRatio="500" activeTab="1"/>
  </bookViews>
  <sheets>
    <sheet name="Диаграмма1" sheetId="3" r:id="rId1"/>
    <sheet name="7-11" sheetId="2" r:id="rId2"/>
  </sheets>
  <calcPr calcId="15251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82" i="2" l="1"/>
  <c r="H82" i="2" l="1"/>
  <c r="G82" i="2"/>
  <c r="F82" i="2"/>
  <c r="E82" i="2"/>
  <c r="H43" i="2"/>
  <c r="G43" i="2"/>
  <c r="F43" i="2"/>
  <c r="E43" i="2"/>
  <c r="B43" i="2"/>
  <c r="H56" i="2"/>
  <c r="G56" i="2"/>
  <c r="F56" i="2"/>
  <c r="E56" i="2"/>
  <c r="B56" i="2"/>
  <c r="H30" i="2"/>
  <c r="G30" i="2"/>
  <c r="F30" i="2"/>
  <c r="E30" i="2"/>
  <c r="B30" i="2"/>
  <c r="H69" i="2"/>
  <c r="G69" i="2"/>
  <c r="F69" i="2"/>
  <c r="E69" i="2"/>
  <c r="H16" i="2"/>
  <c r="G16" i="2"/>
  <c r="F16" i="2"/>
  <c r="E16" i="2"/>
  <c r="B16" i="2"/>
</calcChain>
</file>

<file path=xl/sharedStrings.xml><?xml version="1.0" encoding="utf-8"?>
<sst xmlns="http://schemas.openxmlformats.org/spreadsheetml/2006/main" count="167" uniqueCount="80">
  <si>
    <t>Итого за прием пищи:</t>
  </si>
  <si>
    <t xml:space="preserve"> </t>
  </si>
  <si>
    <t>Наименование</t>
  </si>
  <si>
    <t>Обед</t>
  </si>
  <si>
    <t>Пюре картофельное</t>
  </si>
  <si>
    <t>Хлеб ржано-пшеничный обогащенный микронутриентами</t>
  </si>
  <si>
    <t>Картофель отварной</t>
  </si>
  <si>
    <t>Макаронные изделия отварные</t>
  </si>
  <si>
    <t>Суп картофельный с фасолью</t>
  </si>
  <si>
    <t>200/5</t>
  </si>
  <si>
    <t>Компот из кураги</t>
  </si>
  <si>
    <t>Компот из изюма</t>
  </si>
  <si>
    <t>Кисель из кураги</t>
  </si>
  <si>
    <t>Рис припущенный</t>
  </si>
  <si>
    <t>Салат из свеклы отварной</t>
  </si>
  <si>
    <t>200/5/5</t>
  </si>
  <si>
    <t>Суп из овощей с птицей и сметаной</t>
  </si>
  <si>
    <t>Технологическая  и  нормативная  документация /сборник рецептур/</t>
  </si>
  <si>
    <t>№ рецептуры или технологической карты</t>
  </si>
  <si>
    <t>Выход, г</t>
  </si>
  <si>
    <t>Энергетическая ценность, ккал.</t>
  </si>
  <si>
    <t>Белки, г</t>
  </si>
  <si>
    <t>Жиры, г</t>
  </si>
  <si>
    <t>Углеводы, г</t>
  </si>
  <si>
    <t>Батон нарезной из муки высшего сорта с микронутриентами</t>
  </si>
  <si>
    <t>Суп картофельный с рисом и птицей</t>
  </si>
  <si>
    <t>Напиток из плодов шиповника</t>
  </si>
  <si>
    <t>АКП</t>
  </si>
  <si>
    <t>1</t>
  </si>
  <si>
    <t>21</t>
  </si>
  <si>
    <t>101</t>
  </si>
  <si>
    <t>302</t>
  </si>
  <si>
    <t>335</t>
  </si>
  <si>
    <t>406</t>
  </si>
  <si>
    <t>2</t>
  </si>
  <si>
    <t>484</t>
  </si>
  <si>
    <t>Суп с макаронными изделиями и картофелем с птицей</t>
  </si>
  <si>
    <t>112</t>
  </si>
  <si>
    <t>334</t>
  </si>
  <si>
    <t>441</t>
  </si>
  <si>
    <t>477</t>
  </si>
  <si>
    <t>51</t>
  </si>
  <si>
    <t>Щи из свежей капусты с картофелем и птицей</t>
  </si>
  <si>
    <t>88</t>
  </si>
  <si>
    <t>Котлеты Домашние</t>
  </si>
  <si>
    <t>271</t>
  </si>
  <si>
    <t>Каша гречневая рассыпчатая</t>
  </si>
  <si>
    <t>181</t>
  </si>
  <si>
    <t>96</t>
  </si>
  <si>
    <t>45</t>
  </si>
  <si>
    <t>333</t>
  </si>
  <si>
    <t>401</t>
  </si>
  <si>
    <t>52</t>
  </si>
  <si>
    <t>102</t>
  </si>
  <si>
    <t>331</t>
  </si>
  <si>
    <t>99</t>
  </si>
  <si>
    <t>46</t>
  </si>
  <si>
    <t>2008/2017</t>
  </si>
  <si>
    <t>41/71</t>
  </si>
  <si>
    <t>Овощи свежие порционно ( огурец)</t>
  </si>
  <si>
    <t>Биточки рубленые мясные</t>
  </si>
  <si>
    <t>Овощи свежие порционно ( томат)</t>
  </si>
  <si>
    <t>Сок фруктовый</t>
  </si>
  <si>
    <t>Сок  фруктовый</t>
  </si>
  <si>
    <t>Рассольник "Ленинградский" со свининой</t>
  </si>
  <si>
    <t>Печень по-строгановски</t>
  </si>
  <si>
    <t xml:space="preserve">Томаты  свежие </t>
  </si>
  <si>
    <t>для предоставления питания учащимся в возрасте (7-11 лет) общеобразовательных учреждений г.Первоуральска</t>
  </si>
  <si>
    <t>Рагу из мяса птицы (филе цыпленка)</t>
  </si>
  <si>
    <t>Булочка "Венская" с яблочным джемом</t>
  </si>
  <si>
    <t>Батон нарезной из муки высшего сорта</t>
  </si>
  <si>
    <t xml:space="preserve">Хлеб ржано-пшеничный обогащенный </t>
  </si>
  <si>
    <t xml:space="preserve">Батон нарезной из муки высшего сорта </t>
  </si>
  <si>
    <t>Хлеб ржано-пшеничный обогащенный</t>
  </si>
  <si>
    <t xml:space="preserve">Хлеб ржано-пшеничный </t>
  </si>
  <si>
    <t>Суфле из рыбы (филе минтая)</t>
  </si>
  <si>
    <t xml:space="preserve">Томаты свежие порционно </t>
  </si>
  <si>
    <t>Гуляш из свинины</t>
  </si>
  <si>
    <t>Хлеб ржано-пшеничный</t>
  </si>
  <si>
    <t xml:space="preserve">Недельное  сбалансированное меню  рационов горячего питания ( обед)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</si>
</sst>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  <charset val="1"/>
    </font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u/>
      <sz val="11"/>
      <name val="Times New Roman"/>
      <family val="1"/>
      <charset val="204"/>
    </font>
    <font>
      <b/>
      <sz val="11"/>
      <name val="Arial"/>
      <family val="2"/>
      <charset val="204"/>
    </font>
    <font>
      <sz val="9"/>
      <color indexed="8"/>
      <name val="Times New Roman"/>
      <family val="1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2" borderId="0" applyNumberFormat="0" applyBorder="0" applyAlignment="0" applyProtection="0"/>
  </cellStyleXfs>
  <cellXfs count="36">
    <xf numFmtId="0" fontId="0" fillId="0" borderId="0" xfId="0"/>
    <xf numFmtId="2" fontId="3" fillId="3" borderId="1" xfId="0" applyNumberFormat="1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horizontal="center" vertical="center"/>
    </xf>
    <xf numFmtId="1" fontId="5" fillId="3" borderId="1" xfId="0" applyNumberFormat="1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left" vertical="center"/>
    </xf>
    <xf numFmtId="0" fontId="3" fillId="3" borderId="0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1" fontId="3" fillId="3" borderId="0" xfId="0" applyNumberFormat="1" applyFont="1" applyFill="1" applyBorder="1" applyAlignment="1">
      <alignment horizontal="center" vertical="center"/>
    </xf>
    <xf numFmtId="1" fontId="5" fillId="3" borderId="1" xfId="0" applyNumberFormat="1" applyFont="1" applyFill="1" applyBorder="1" applyAlignment="1">
      <alignment horizontal="center" vertical="center" wrapText="1"/>
    </xf>
    <xf numFmtId="2" fontId="5" fillId="3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1" fontId="3" fillId="3" borderId="1" xfId="0" applyNumberFormat="1" applyFont="1" applyFill="1" applyBorder="1" applyAlignment="1">
      <alignment horizontal="center" vertical="center"/>
    </xf>
    <xf numFmtId="1" fontId="3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1" fontId="8" fillId="3" borderId="1" xfId="0" applyNumberFormat="1" applyFont="1" applyFill="1" applyBorder="1" applyAlignment="1">
      <alignment horizontal="center" vertical="center" wrapText="1"/>
    </xf>
    <xf numFmtId="14" fontId="3" fillId="3" borderId="1" xfId="2" applyNumberFormat="1" applyFont="1" applyFill="1" applyBorder="1" applyAlignment="1">
      <alignment horizontal="center" vertical="center" wrapText="1"/>
    </xf>
    <xf numFmtId="0" fontId="3" fillId="3" borderId="1" xfId="2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1" fontId="4" fillId="3" borderId="1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Хороший" xfId="2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'7-11'!#REF!</c:f>
              <c:numCache>
                <c:formatCode>General</c:formatCode>
                <c:ptCount val="19"/>
                <c:pt idx="3" formatCode="0">
                  <c:v>160</c:v>
                </c:pt>
                <c:pt idx="4" formatCode="0">
                  <c:v>200</c:v>
                </c:pt>
                <c:pt idx="5" formatCode="0">
                  <c:v>100</c:v>
                </c:pt>
                <c:pt idx="6" formatCode="0">
                  <c:v>30</c:v>
                </c:pt>
                <c:pt idx="7" formatCode="0">
                  <c:v>25</c:v>
                </c:pt>
                <c:pt idx="8">
                  <c:v>515</c:v>
                </c:pt>
                <c:pt idx="10" formatCode="0">
                  <c:v>60</c:v>
                </c:pt>
                <c:pt idx="11" formatCode="0">
                  <c:v>0</c:v>
                </c:pt>
                <c:pt idx="12" formatCode="0">
                  <c:v>0</c:v>
                </c:pt>
                <c:pt idx="13" formatCode="0">
                  <c:v>150</c:v>
                </c:pt>
                <c:pt idx="14" formatCode="0">
                  <c:v>200</c:v>
                </c:pt>
                <c:pt idx="15" formatCode="0">
                  <c:v>25</c:v>
                </c:pt>
                <c:pt idx="16" formatCode="0">
                  <c:v>40</c:v>
                </c:pt>
                <c:pt idx="17" formatCode="0">
                  <c:v>805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'7-11'!#REF!</c15:sqref>
                        </c15:formulaRef>
                      </c:ext>
                    </c:extLst>
                    <c:strCache>
                      <c:ptCount val="21"/>
                      <c:pt idx="0">
                        <c:v>Выход, г</c:v>
                      </c:pt>
                      <c:pt idx="4">
                        <c:v>180</c:v>
                      </c:pt>
                      <c:pt idx="5">
                        <c:v>200</c:v>
                      </c:pt>
                      <c:pt idx="6">
                        <c:v>125</c:v>
                      </c:pt>
                      <c:pt idx="7">
                        <c:v>25</c:v>
                      </c:pt>
                      <c:pt idx="8">
                        <c:v>530</c:v>
                      </c:pt>
                      <c:pt idx="10">
                        <c:v>60</c:v>
                      </c:pt>
                      <c:pt idx="11">
                        <c:v>200/5</c:v>
                      </c:pt>
                      <c:pt idx="12">
                        <c:v>240</c:v>
                      </c:pt>
                      <c:pt idx="13">
                        <c:v>200</c:v>
                      </c:pt>
                      <c:pt idx="14">
                        <c:v>100</c:v>
                      </c:pt>
                      <c:pt idx="15">
                        <c:v>25</c:v>
                      </c:pt>
                      <c:pt idx="16">
                        <c:v>40</c:v>
                      </c:pt>
                      <c:pt idx="17">
                        <c:v>875</c:v>
                      </c:pt>
                      <c:pt idx="20">
                        <c:v>Выход, г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'7-11'!#REF!</c15:sqref>
                        </c15:formulaRef>
                      </c:ext>
                    </c:extLst>
                    <c:strCache>
                      <c:ptCount val="19"/>
                      <c:pt idx="1">
                        <c:v>8 день</c:v>
                      </c:pt>
                      <c:pt idx="2">
                        <c:v>Завтрак</c:v>
                      </c:pt>
                      <c:pt idx="3">
                        <c:v>Макароны отварные с сыром</c:v>
                      </c:pt>
                      <c:pt idx="4">
                        <c:v>Чай с лимоном и сахаром (1 вариант)</c:v>
                      </c:pt>
                      <c:pt idx="5">
                        <c:v>Мандарины</c:v>
                      </c:pt>
                      <c:pt idx="6">
                        <c:v>Мармелад</c:v>
                      </c:pt>
                      <c:pt idx="7">
                        <c:v>Батон нарезной из муки высшего сорта с микронутриентами</c:v>
                      </c:pt>
                      <c:pt idx="8">
                        <c:v>Итого за прием пищи:</c:v>
                      </c:pt>
                      <c:pt idx="9">
                        <c:v>Обед</c:v>
                      </c:pt>
                      <c:pt idx="10">
                        <c:v>Овощи свежие порционно ( томат)</c:v>
                      </c:pt>
                      <c:pt idx="11">
                        <c:v>Суп картофельный с горохом и гренками</c:v>
                      </c:pt>
                      <c:pt idx="12">
                        <c:v>Биточки рыбные, соус сметанный</c:v>
                      </c:pt>
                      <c:pt idx="13">
                        <c:v>Рис припущенный</c:v>
                      </c:pt>
                      <c:pt idx="14">
                        <c:v>Компот из фруктов</c:v>
                      </c:pt>
                      <c:pt idx="15">
                        <c:v>Батон нарезной из муки высшего сорта с микронутриентами</c:v>
                      </c:pt>
                      <c:pt idx="16">
                        <c:v>Хлеб ржано-пшеничный обогащенный микронутриентами</c:v>
                      </c:pt>
                      <c:pt idx="17">
                        <c:v>Итого за прием пищи:</c:v>
                      </c:pt>
                      <c:pt idx="18">
                        <c:v>Всего за  день: </c:v>
                      </c:pt>
                    </c:strCache>
                  </c:strRef>
                </c15:cat>
              </c15:filteredCategoryTitle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'7-11'!#REF!</c:f>
              <c:numCache>
                <c:formatCode>General</c:formatCode>
                <c:ptCount val="19"/>
                <c:pt idx="3">
                  <c:v>2017</c:v>
                </c:pt>
                <c:pt idx="4">
                  <c:v>2016</c:v>
                </c:pt>
                <c:pt idx="5">
                  <c:v>2016</c:v>
                </c:pt>
                <c:pt idx="6">
                  <c:v>0</c:v>
                </c:pt>
                <c:pt idx="7">
                  <c:v>0</c:v>
                </c:pt>
                <c:pt idx="10">
                  <c:v>2008</c:v>
                </c:pt>
                <c:pt idx="11">
                  <c:v>2008</c:v>
                </c:pt>
                <c:pt idx="12">
                  <c:v>2017</c:v>
                </c:pt>
                <c:pt idx="13">
                  <c:v>2008</c:v>
                </c:pt>
                <c:pt idx="14">
                  <c:v>2008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'7-11'!#REF!</c15:sqref>
                        </c15:formulaRef>
                      </c:ext>
                    </c:extLst>
                    <c:strCache>
                      <c:ptCount val="21"/>
                      <c:pt idx="0">
                        <c:v>Технологическая  и  нормативная  документация /сборник рецептур/</c:v>
                      </c:pt>
                      <c:pt idx="4">
                        <c:v>2017</c:v>
                      </c:pt>
                      <c:pt idx="5">
                        <c:v>2016</c:v>
                      </c:pt>
                      <c:pt idx="6">
                        <c:v>АКП</c:v>
                      </c:pt>
                      <c:pt idx="7">
                        <c:v>АКП</c:v>
                      </c:pt>
                      <c:pt idx="10">
                        <c:v>2017</c:v>
                      </c:pt>
                      <c:pt idx="11">
                        <c:v>2017</c:v>
                      </c:pt>
                      <c:pt idx="12">
                        <c:v>2017</c:v>
                      </c:pt>
                      <c:pt idx="13">
                        <c:v>2008</c:v>
                      </c:pt>
                      <c:pt idx="14">
                        <c:v>2016</c:v>
                      </c:pt>
                      <c:pt idx="15">
                        <c:v>АКП</c:v>
                      </c:pt>
                      <c:pt idx="16">
                        <c:v>АКП</c:v>
                      </c:pt>
                      <c:pt idx="19">
                        <c:v> </c:v>
                      </c:pt>
                      <c:pt idx="20">
                        <c:v>Технологическая  и  нормативная  документация /сборник рецептур/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'7-11'!#REF!</c15:sqref>
                        </c15:formulaRef>
                      </c:ext>
                    </c:extLst>
                    <c:strCache>
                      <c:ptCount val="19"/>
                      <c:pt idx="1">
                        <c:v>8 день</c:v>
                      </c:pt>
                      <c:pt idx="2">
                        <c:v>Завтрак</c:v>
                      </c:pt>
                      <c:pt idx="3">
                        <c:v>Макароны отварные с сыром</c:v>
                      </c:pt>
                      <c:pt idx="4">
                        <c:v>Чай с лимоном и сахаром (1 вариант)</c:v>
                      </c:pt>
                      <c:pt idx="5">
                        <c:v>Мандарины</c:v>
                      </c:pt>
                      <c:pt idx="6">
                        <c:v>Мармелад</c:v>
                      </c:pt>
                      <c:pt idx="7">
                        <c:v>Батон нарезной из муки высшего сорта с микронутриентами</c:v>
                      </c:pt>
                      <c:pt idx="8">
                        <c:v>Итого за прием пищи:</c:v>
                      </c:pt>
                      <c:pt idx="9">
                        <c:v>Обед</c:v>
                      </c:pt>
                      <c:pt idx="10">
                        <c:v>Овощи свежие порционно ( томат)</c:v>
                      </c:pt>
                      <c:pt idx="11">
                        <c:v>Суп картофельный с горохом и гренками</c:v>
                      </c:pt>
                      <c:pt idx="12">
                        <c:v>Биточки рыбные, соус сметанный</c:v>
                      </c:pt>
                      <c:pt idx="13">
                        <c:v>Рис припущенный</c:v>
                      </c:pt>
                      <c:pt idx="14">
                        <c:v>Компот из фруктов</c:v>
                      </c:pt>
                      <c:pt idx="15">
                        <c:v>Батон нарезной из муки высшего сорта с микронутриентами</c:v>
                      </c:pt>
                      <c:pt idx="16">
                        <c:v>Хлеб ржано-пшеничный обогащенный микронутриентами</c:v>
                      </c:pt>
                      <c:pt idx="17">
                        <c:v>Итого за прием пищи:</c:v>
                      </c:pt>
                      <c:pt idx="18">
                        <c:v>Всего за  день: </c:v>
                      </c:pt>
                    </c:strCache>
                  </c:strRef>
                </c15:cat>
              </c15:filteredCategoryTitle>
            </c:ext>
          </c:extLst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'7-11'!#REF!</c:f>
              <c:numCache>
                <c:formatCode>General</c:formatCode>
                <c:ptCount val="19"/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14</c:v>
                </c:pt>
                <c:pt idx="7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'7-11'!#REF!</c15:sqref>
                        </c15:formulaRef>
                      </c:ext>
                    </c:extLst>
                    <c:strCache>
                      <c:ptCount val="21"/>
                      <c:pt idx="0">
                        <c:v>№ рецептуры или технологической карты</c:v>
                      </c:pt>
                      <c:pt idx="4">
                        <c:v>183</c:v>
                      </c:pt>
                      <c:pt idx="5">
                        <c:v>421</c:v>
                      </c:pt>
                      <c:pt idx="6">
                        <c:v>3</c:v>
                      </c:pt>
                      <c:pt idx="7">
                        <c:v>1</c:v>
                      </c:pt>
                      <c:pt idx="10">
                        <c:v>70</c:v>
                      </c:pt>
                      <c:pt idx="11">
                        <c:v>88</c:v>
                      </c:pt>
                      <c:pt idx="12">
                        <c:v>259</c:v>
                      </c:pt>
                      <c:pt idx="13">
                        <c:v>394</c:v>
                      </c:pt>
                      <c:pt idx="14">
                        <c:v>403</c:v>
                      </c:pt>
                      <c:pt idx="15">
                        <c:v>1</c:v>
                      </c:pt>
                      <c:pt idx="16">
                        <c:v>2</c:v>
                      </c:pt>
                      <c:pt idx="20">
                        <c:v>№ рецептуры или технологической карты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'7-11'!#REF!</c15:sqref>
                        </c15:formulaRef>
                      </c:ext>
                    </c:extLst>
                    <c:strCache>
                      <c:ptCount val="19"/>
                      <c:pt idx="1">
                        <c:v>8 день</c:v>
                      </c:pt>
                      <c:pt idx="2">
                        <c:v>Завтрак</c:v>
                      </c:pt>
                      <c:pt idx="3">
                        <c:v>Макароны отварные с сыром</c:v>
                      </c:pt>
                      <c:pt idx="4">
                        <c:v>Чай с лимоном и сахаром (1 вариант)</c:v>
                      </c:pt>
                      <c:pt idx="5">
                        <c:v>Мандарины</c:v>
                      </c:pt>
                      <c:pt idx="6">
                        <c:v>Мармелад</c:v>
                      </c:pt>
                      <c:pt idx="7">
                        <c:v>Батон нарезной из муки высшего сорта с микронутриентами</c:v>
                      </c:pt>
                      <c:pt idx="8">
                        <c:v>Итого за прием пищи:</c:v>
                      </c:pt>
                      <c:pt idx="9">
                        <c:v>Обед</c:v>
                      </c:pt>
                      <c:pt idx="10">
                        <c:v>Овощи свежие порционно ( томат)</c:v>
                      </c:pt>
                      <c:pt idx="11">
                        <c:v>Суп картофельный с горохом и гренками</c:v>
                      </c:pt>
                      <c:pt idx="12">
                        <c:v>Биточки рыбные, соус сметанный</c:v>
                      </c:pt>
                      <c:pt idx="13">
                        <c:v>Рис припущенный</c:v>
                      </c:pt>
                      <c:pt idx="14">
                        <c:v>Компот из фруктов</c:v>
                      </c:pt>
                      <c:pt idx="15">
                        <c:v>Батон нарезной из муки высшего сорта с микронутриентами</c:v>
                      </c:pt>
                      <c:pt idx="16">
                        <c:v>Хлеб ржано-пшеничный обогащенный микронутриентами</c:v>
                      </c:pt>
                      <c:pt idx="17">
                        <c:v>Итого за прием пищи:</c:v>
                      </c:pt>
                      <c:pt idx="18">
                        <c:v>Всего за  день: </c:v>
                      </c:pt>
                    </c:strCache>
                  </c:strRef>
                </c15:cat>
              </c15:filteredCategoryTitle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'7-11'!#REF!</c:f>
              <c:numCache>
                <c:formatCode>General</c:formatCode>
                <c:ptCount val="19"/>
                <c:pt idx="3" formatCode="0.00">
                  <c:v>11.66</c:v>
                </c:pt>
                <c:pt idx="4" formatCode="0.00">
                  <c:v>0.18</c:v>
                </c:pt>
                <c:pt idx="5" formatCode="0.00">
                  <c:v>0.8</c:v>
                </c:pt>
                <c:pt idx="6" formatCode="0.00">
                  <c:v>0.45</c:v>
                </c:pt>
                <c:pt idx="7" formatCode="0.00">
                  <c:v>1.93</c:v>
                </c:pt>
                <c:pt idx="8" formatCode="0.00">
                  <c:v>15.02</c:v>
                </c:pt>
                <c:pt idx="10" formatCode="0.00">
                  <c:v>0.52</c:v>
                </c:pt>
                <c:pt idx="11" formatCode="0.00">
                  <c:v>5.17</c:v>
                </c:pt>
                <c:pt idx="12" formatCode="0.00">
                  <c:v>11.27</c:v>
                </c:pt>
                <c:pt idx="13" formatCode="0.00">
                  <c:v>4.05</c:v>
                </c:pt>
                <c:pt idx="14" formatCode="0.00">
                  <c:v>0.08</c:v>
                </c:pt>
                <c:pt idx="15" formatCode="0.00">
                  <c:v>1.93</c:v>
                </c:pt>
                <c:pt idx="16" formatCode="0.00">
                  <c:v>2.64</c:v>
                </c:pt>
                <c:pt idx="17" formatCode="0.00">
                  <c:v>25.66</c:v>
                </c:pt>
                <c:pt idx="18" formatCode="0.00">
                  <c:v>40.68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'7-11'!#REF!</c15:sqref>
                        </c15:formulaRef>
                      </c:ext>
                    </c:extLst>
                    <c:strCache>
                      <c:ptCount val="21"/>
                      <c:pt idx="0">
                        <c:v>Белки, г</c:v>
                      </c:pt>
                      <c:pt idx="4">
                        <c:v>8,35</c:v>
                      </c:pt>
                      <c:pt idx="5">
                        <c:v>2,42</c:v>
                      </c:pt>
                      <c:pt idx="6">
                        <c:v>3,10</c:v>
                      </c:pt>
                      <c:pt idx="7">
                        <c:v>1,93</c:v>
                      </c:pt>
                      <c:pt idx="8">
                        <c:v>15,80</c:v>
                      </c:pt>
                      <c:pt idx="10">
                        <c:v>0,48</c:v>
                      </c:pt>
                      <c:pt idx="11">
                        <c:v>1,58</c:v>
                      </c:pt>
                      <c:pt idx="12">
                        <c:v>18,64</c:v>
                      </c:pt>
                      <c:pt idx="13">
                        <c:v>0,16</c:v>
                      </c:pt>
                      <c:pt idx="14">
                        <c:v>0,40</c:v>
                      </c:pt>
                      <c:pt idx="15">
                        <c:v>1,93</c:v>
                      </c:pt>
                      <c:pt idx="16">
                        <c:v>2,64</c:v>
                      </c:pt>
                      <c:pt idx="17">
                        <c:v>25,83</c:v>
                      </c:pt>
                      <c:pt idx="18">
                        <c:v>41,63</c:v>
                      </c:pt>
                      <c:pt idx="20">
                        <c:v>Белки, г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'7-11'!#REF!</c15:sqref>
                        </c15:formulaRef>
                      </c:ext>
                    </c:extLst>
                    <c:strCache>
                      <c:ptCount val="19"/>
                      <c:pt idx="1">
                        <c:v>8 день</c:v>
                      </c:pt>
                      <c:pt idx="2">
                        <c:v>Завтрак</c:v>
                      </c:pt>
                      <c:pt idx="3">
                        <c:v>Макароны отварные с сыром</c:v>
                      </c:pt>
                      <c:pt idx="4">
                        <c:v>Чай с лимоном и сахаром (1 вариант)</c:v>
                      </c:pt>
                      <c:pt idx="5">
                        <c:v>Мандарины</c:v>
                      </c:pt>
                      <c:pt idx="6">
                        <c:v>Мармелад</c:v>
                      </c:pt>
                      <c:pt idx="7">
                        <c:v>Батон нарезной из муки высшего сорта с микронутриентами</c:v>
                      </c:pt>
                      <c:pt idx="8">
                        <c:v>Итого за прием пищи:</c:v>
                      </c:pt>
                      <c:pt idx="9">
                        <c:v>Обед</c:v>
                      </c:pt>
                      <c:pt idx="10">
                        <c:v>Овощи свежие порционно ( томат)</c:v>
                      </c:pt>
                      <c:pt idx="11">
                        <c:v>Суп картофельный с горохом и гренками</c:v>
                      </c:pt>
                      <c:pt idx="12">
                        <c:v>Биточки рыбные, соус сметанный</c:v>
                      </c:pt>
                      <c:pt idx="13">
                        <c:v>Рис припущенный</c:v>
                      </c:pt>
                      <c:pt idx="14">
                        <c:v>Компот из фруктов</c:v>
                      </c:pt>
                      <c:pt idx="15">
                        <c:v>Батон нарезной из муки высшего сорта с микронутриентами</c:v>
                      </c:pt>
                      <c:pt idx="16">
                        <c:v>Хлеб ржано-пшеничный обогащенный микронутриентами</c:v>
                      </c:pt>
                      <c:pt idx="17">
                        <c:v>Итого за прием пищи:</c:v>
                      </c:pt>
                      <c:pt idx="18">
                        <c:v>Всего за  день: </c:v>
                      </c:pt>
                    </c:strCache>
                  </c:strRef>
                </c15:cat>
              </c15:filteredCategoryTitle>
            </c:ext>
          </c:extLst>
        </c:ser>
        <c:ser>
          <c:idx val="4"/>
          <c:order val="4"/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val>
            <c:numRef>
              <c:f>'7-11'!#REF!</c:f>
              <c:numCache>
                <c:formatCode>General</c:formatCode>
                <c:ptCount val="19"/>
                <c:pt idx="3" formatCode="0.00">
                  <c:v>6.38</c:v>
                </c:pt>
                <c:pt idx="4" formatCode="0.00">
                  <c:v>0.04</c:v>
                </c:pt>
                <c:pt idx="5" formatCode="0.00">
                  <c:v>0.2</c:v>
                </c:pt>
                <c:pt idx="6" formatCode="0.00">
                  <c:v>2.76</c:v>
                </c:pt>
                <c:pt idx="7" formatCode="0.00">
                  <c:v>0.75</c:v>
                </c:pt>
                <c:pt idx="8" formatCode="0.00">
                  <c:v>10.129999999999999</c:v>
                </c:pt>
                <c:pt idx="10" formatCode="0.00">
                  <c:v>4.0599999999999996</c:v>
                </c:pt>
                <c:pt idx="11" formatCode="0.00">
                  <c:v>4.7300000000000004</c:v>
                </c:pt>
                <c:pt idx="12" formatCode="0.00">
                  <c:v>12.43</c:v>
                </c:pt>
                <c:pt idx="13" formatCode="0.00">
                  <c:v>4.5</c:v>
                </c:pt>
                <c:pt idx="14" formatCode="0.00">
                  <c:v>0.04</c:v>
                </c:pt>
                <c:pt idx="15" formatCode="0.00">
                  <c:v>0.75</c:v>
                </c:pt>
                <c:pt idx="16" formatCode="0.00">
                  <c:v>0.48</c:v>
                </c:pt>
                <c:pt idx="17" formatCode="0.00">
                  <c:v>26.99</c:v>
                </c:pt>
                <c:pt idx="18" formatCode="0.00">
                  <c:v>37.119999999999997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'7-11'!#REF!</c15:sqref>
                        </c15:formulaRef>
                      </c:ext>
                    </c:extLst>
                    <c:strCache>
                      <c:ptCount val="21"/>
                      <c:pt idx="0">
                        <c:v>Жиры, г</c:v>
                      </c:pt>
                      <c:pt idx="4">
                        <c:v>5,68</c:v>
                      </c:pt>
                      <c:pt idx="5">
                        <c:v>1,48</c:v>
                      </c:pt>
                      <c:pt idx="6">
                        <c:v>2,50</c:v>
                      </c:pt>
                      <c:pt idx="7">
                        <c:v>0,75</c:v>
                      </c:pt>
                      <c:pt idx="8">
                        <c:v>10,41</c:v>
                      </c:pt>
                      <c:pt idx="10">
                        <c:v>0,06</c:v>
                      </c:pt>
                      <c:pt idx="11">
                        <c:v>4,92</c:v>
                      </c:pt>
                      <c:pt idx="12">
                        <c:v>19,50</c:v>
                      </c:pt>
                      <c:pt idx="13">
                        <c:v>0,16</c:v>
                      </c:pt>
                      <c:pt idx="14">
                        <c:v>0,40</c:v>
                      </c:pt>
                      <c:pt idx="15">
                        <c:v>0,75</c:v>
                      </c:pt>
                      <c:pt idx="16">
                        <c:v>0,48</c:v>
                      </c:pt>
                      <c:pt idx="17">
                        <c:v>26,27</c:v>
                      </c:pt>
                      <c:pt idx="18">
                        <c:v>36,68</c:v>
                      </c:pt>
                      <c:pt idx="20">
                        <c:v>Жиры, г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'7-11'!#REF!</c15:sqref>
                        </c15:formulaRef>
                      </c:ext>
                    </c:extLst>
                    <c:strCache>
                      <c:ptCount val="19"/>
                      <c:pt idx="1">
                        <c:v>8 день</c:v>
                      </c:pt>
                      <c:pt idx="2">
                        <c:v>Завтрак</c:v>
                      </c:pt>
                      <c:pt idx="3">
                        <c:v>Макароны отварные с сыром</c:v>
                      </c:pt>
                      <c:pt idx="4">
                        <c:v>Чай с лимоном и сахаром (1 вариант)</c:v>
                      </c:pt>
                      <c:pt idx="5">
                        <c:v>Мандарины</c:v>
                      </c:pt>
                      <c:pt idx="6">
                        <c:v>Мармелад</c:v>
                      </c:pt>
                      <c:pt idx="7">
                        <c:v>Батон нарезной из муки высшего сорта с микронутриентами</c:v>
                      </c:pt>
                      <c:pt idx="8">
                        <c:v>Итого за прием пищи:</c:v>
                      </c:pt>
                      <c:pt idx="9">
                        <c:v>Обед</c:v>
                      </c:pt>
                      <c:pt idx="10">
                        <c:v>Овощи свежие порционно ( томат)</c:v>
                      </c:pt>
                      <c:pt idx="11">
                        <c:v>Суп картофельный с горохом и гренками</c:v>
                      </c:pt>
                      <c:pt idx="12">
                        <c:v>Биточки рыбные, соус сметанный</c:v>
                      </c:pt>
                      <c:pt idx="13">
                        <c:v>Рис припущенный</c:v>
                      </c:pt>
                      <c:pt idx="14">
                        <c:v>Компот из фруктов</c:v>
                      </c:pt>
                      <c:pt idx="15">
                        <c:v>Батон нарезной из муки высшего сорта с микронутриентами</c:v>
                      </c:pt>
                      <c:pt idx="16">
                        <c:v>Хлеб ржано-пшеничный обогащенный микронутриентами</c:v>
                      </c:pt>
                      <c:pt idx="17">
                        <c:v>Итого за прием пищи:</c:v>
                      </c:pt>
                      <c:pt idx="18">
                        <c:v>Всего за  день: </c:v>
                      </c:pt>
                    </c:strCache>
                  </c:strRef>
                </c15:cat>
              </c15:filteredCategoryTitle>
            </c:ext>
          </c:extLst>
        </c:ser>
        <c:ser>
          <c:idx val="5"/>
          <c:order val="5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val>
            <c:numRef>
              <c:f>'7-11'!#REF!</c:f>
              <c:numCache>
                <c:formatCode>General</c:formatCode>
                <c:ptCount val="19"/>
                <c:pt idx="3" formatCode="0.00">
                  <c:v>18.46</c:v>
                </c:pt>
                <c:pt idx="4" formatCode="0.00">
                  <c:v>10.14</c:v>
                </c:pt>
                <c:pt idx="5" formatCode="0.00">
                  <c:v>7.5</c:v>
                </c:pt>
                <c:pt idx="6" formatCode="0.00">
                  <c:v>19.260000000000002</c:v>
                </c:pt>
                <c:pt idx="7" formatCode="0.00">
                  <c:v>12.53</c:v>
                </c:pt>
                <c:pt idx="8" formatCode="0.00">
                  <c:v>67.89</c:v>
                </c:pt>
                <c:pt idx="10" formatCode="0.00">
                  <c:v>5.57</c:v>
                </c:pt>
                <c:pt idx="11" formatCode="0.00">
                  <c:v>18.899999999999999</c:v>
                </c:pt>
                <c:pt idx="12" formatCode="0.00">
                  <c:v>17.510000000000002</c:v>
                </c:pt>
                <c:pt idx="13" formatCode="0.00">
                  <c:v>24.19</c:v>
                </c:pt>
                <c:pt idx="14" formatCode="0.00">
                  <c:v>21.1</c:v>
                </c:pt>
                <c:pt idx="15" formatCode="0.00">
                  <c:v>12.53</c:v>
                </c:pt>
                <c:pt idx="16" formatCode="0.00">
                  <c:v>15.8</c:v>
                </c:pt>
                <c:pt idx="17" formatCode="0.00">
                  <c:v>115.60000000000001</c:v>
                </c:pt>
                <c:pt idx="18" formatCode="0.00">
                  <c:v>183.49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'7-11'!#REF!</c15:sqref>
                        </c15:formulaRef>
                      </c:ext>
                    </c:extLst>
                    <c:strCache>
                      <c:ptCount val="21"/>
                      <c:pt idx="0">
                        <c:v>Углеводы, г</c:v>
                      </c:pt>
                      <c:pt idx="4">
                        <c:v>31,14</c:v>
                      </c:pt>
                      <c:pt idx="5">
                        <c:v>11,94</c:v>
                      </c:pt>
                      <c:pt idx="6">
                        <c:v>18,00</c:v>
                      </c:pt>
                      <c:pt idx="7">
                        <c:v>12,53</c:v>
                      </c:pt>
                      <c:pt idx="8">
                        <c:v>73,61</c:v>
                      </c:pt>
                      <c:pt idx="10">
                        <c:v>1,02</c:v>
                      </c:pt>
                      <c:pt idx="11">
                        <c:v>7,44</c:v>
                      </c:pt>
                      <c:pt idx="12">
                        <c:v>28,46</c:v>
                      </c:pt>
                      <c:pt idx="13">
                        <c:v>27,88</c:v>
                      </c:pt>
                      <c:pt idx="14">
                        <c:v>9,80</c:v>
                      </c:pt>
                      <c:pt idx="15">
                        <c:v>12,53</c:v>
                      </c:pt>
                      <c:pt idx="16">
                        <c:v>15,80</c:v>
                      </c:pt>
                      <c:pt idx="17">
                        <c:v>102,93</c:v>
                      </c:pt>
                      <c:pt idx="18">
                        <c:v>176,54</c:v>
                      </c:pt>
                      <c:pt idx="20">
                        <c:v>Углеводы, г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'7-11'!#REF!</c15:sqref>
                        </c15:formulaRef>
                      </c:ext>
                    </c:extLst>
                    <c:strCache>
                      <c:ptCount val="19"/>
                      <c:pt idx="1">
                        <c:v>8 день</c:v>
                      </c:pt>
                      <c:pt idx="2">
                        <c:v>Завтрак</c:v>
                      </c:pt>
                      <c:pt idx="3">
                        <c:v>Макароны отварные с сыром</c:v>
                      </c:pt>
                      <c:pt idx="4">
                        <c:v>Чай с лимоном и сахаром (1 вариант)</c:v>
                      </c:pt>
                      <c:pt idx="5">
                        <c:v>Мандарины</c:v>
                      </c:pt>
                      <c:pt idx="6">
                        <c:v>Мармелад</c:v>
                      </c:pt>
                      <c:pt idx="7">
                        <c:v>Батон нарезной из муки высшего сорта с микронутриентами</c:v>
                      </c:pt>
                      <c:pt idx="8">
                        <c:v>Итого за прием пищи:</c:v>
                      </c:pt>
                      <c:pt idx="9">
                        <c:v>Обед</c:v>
                      </c:pt>
                      <c:pt idx="10">
                        <c:v>Овощи свежие порционно ( томат)</c:v>
                      </c:pt>
                      <c:pt idx="11">
                        <c:v>Суп картофельный с горохом и гренками</c:v>
                      </c:pt>
                      <c:pt idx="12">
                        <c:v>Биточки рыбные, соус сметанный</c:v>
                      </c:pt>
                      <c:pt idx="13">
                        <c:v>Рис припущенный</c:v>
                      </c:pt>
                      <c:pt idx="14">
                        <c:v>Компот из фруктов</c:v>
                      </c:pt>
                      <c:pt idx="15">
                        <c:v>Батон нарезной из муки высшего сорта с микронутриентами</c:v>
                      </c:pt>
                      <c:pt idx="16">
                        <c:v>Хлеб ржано-пшеничный обогащенный микронутриентами</c:v>
                      </c:pt>
                      <c:pt idx="17">
                        <c:v>Итого за прием пищи:</c:v>
                      </c:pt>
                      <c:pt idx="18">
                        <c:v>Всего за  день: </c:v>
                      </c:pt>
                    </c:strCache>
                  </c:strRef>
                </c15:cat>
              </c15:filteredCategoryTitle>
            </c:ext>
          </c:extLst>
        </c:ser>
        <c:ser>
          <c:idx val="6"/>
          <c:order val="6"/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'7-11'!#REF!</c:f>
              <c:numCache>
                <c:formatCode>General</c:formatCode>
                <c:ptCount val="19"/>
                <c:pt idx="3" formatCode="0">
                  <c:v>178</c:v>
                </c:pt>
                <c:pt idx="4" formatCode="0">
                  <c:v>42</c:v>
                </c:pt>
                <c:pt idx="5" formatCode="0">
                  <c:v>35</c:v>
                </c:pt>
                <c:pt idx="6" formatCode="0">
                  <c:v>104</c:v>
                </c:pt>
                <c:pt idx="7" formatCode="0">
                  <c:v>65</c:v>
                </c:pt>
                <c:pt idx="8" formatCode="0">
                  <c:v>424</c:v>
                </c:pt>
                <c:pt idx="10" formatCode="0">
                  <c:v>52</c:v>
                </c:pt>
                <c:pt idx="11" formatCode="0">
                  <c:v>156</c:v>
                </c:pt>
                <c:pt idx="12" formatCode="0">
                  <c:v>185</c:v>
                </c:pt>
                <c:pt idx="13" formatCode="0">
                  <c:v>197</c:v>
                </c:pt>
                <c:pt idx="14" formatCode="0">
                  <c:v>87</c:v>
                </c:pt>
                <c:pt idx="15" formatCode="0">
                  <c:v>65</c:v>
                </c:pt>
                <c:pt idx="16" formatCode="0">
                  <c:v>78</c:v>
                </c:pt>
                <c:pt idx="17" formatCode="0">
                  <c:v>820</c:v>
                </c:pt>
                <c:pt idx="18" formatCode="0">
                  <c:v>1244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'7-11'!#REF!</c15:sqref>
                        </c15:formulaRef>
                      </c:ext>
                    </c:extLst>
                    <c:strCache>
                      <c:ptCount val="21"/>
                      <c:pt idx="0">
                        <c:v>Энергетическая ценность, ккал.</c:v>
                      </c:pt>
                      <c:pt idx="4">
                        <c:v>245</c:v>
                      </c:pt>
                      <c:pt idx="5">
                        <c:v>66</c:v>
                      </c:pt>
                      <c:pt idx="6">
                        <c:v>107</c:v>
                      </c:pt>
                      <c:pt idx="7">
                        <c:v>65</c:v>
                      </c:pt>
                      <c:pt idx="8">
                        <c:v>483</c:v>
                      </c:pt>
                      <c:pt idx="10">
                        <c:v>7</c:v>
                      </c:pt>
                      <c:pt idx="11">
                        <c:v>80</c:v>
                      </c:pt>
                      <c:pt idx="12">
                        <c:v>405</c:v>
                      </c:pt>
                      <c:pt idx="13">
                        <c:v>114</c:v>
                      </c:pt>
                      <c:pt idx="14">
                        <c:v>44</c:v>
                      </c:pt>
                      <c:pt idx="15">
                        <c:v>65</c:v>
                      </c:pt>
                      <c:pt idx="16">
                        <c:v>78</c:v>
                      </c:pt>
                      <c:pt idx="17">
                        <c:v>793</c:v>
                      </c:pt>
                      <c:pt idx="18">
                        <c:v>1276</c:v>
                      </c:pt>
                      <c:pt idx="20">
                        <c:v>Энергетическая ценность, ккал.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'7-11'!#REF!</c15:sqref>
                        </c15:formulaRef>
                      </c:ext>
                    </c:extLst>
                    <c:strCache>
                      <c:ptCount val="19"/>
                      <c:pt idx="1">
                        <c:v>8 день</c:v>
                      </c:pt>
                      <c:pt idx="2">
                        <c:v>Завтрак</c:v>
                      </c:pt>
                      <c:pt idx="3">
                        <c:v>Макароны отварные с сыром</c:v>
                      </c:pt>
                      <c:pt idx="4">
                        <c:v>Чай с лимоном и сахаром (1 вариант)</c:v>
                      </c:pt>
                      <c:pt idx="5">
                        <c:v>Мандарины</c:v>
                      </c:pt>
                      <c:pt idx="6">
                        <c:v>Мармелад</c:v>
                      </c:pt>
                      <c:pt idx="7">
                        <c:v>Батон нарезной из муки высшего сорта с микронутриентами</c:v>
                      </c:pt>
                      <c:pt idx="8">
                        <c:v>Итого за прием пищи:</c:v>
                      </c:pt>
                      <c:pt idx="9">
                        <c:v>Обед</c:v>
                      </c:pt>
                      <c:pt idx="10">
                        <c:v>Овощи свежие порционно ( томат)</c:v>
                      </c:pt>
                      <c:pt idx="11">
                        <c:v>Суп картофельный с горохом и гренками</c:v>
                      </c:pt>
                      <c:pt idx="12">
                        <c:v>Биточки рыбные, соус сметанный</c:v>
                      </c:pt>
                      <c:pt idx="13">
                        <c:v>Рис припущенный</c:v>
                      </c:pt>
                      <c:pt idx="14">
                        <c:v>Компот из фруктов</c:v>
                      </c:pt>
                      <c:pt idx="15">
                        <c:v>Батон нарезной из муки высшего сорта с микронутриентами</c:v>
                      </c:pt>
                      <c:pt idx="16">
                        <c:v>Хлеб ржано-пшеничный обогащенный микронутриентами</c:v>
                      </c:pt>
                      <c:pt idx="17">
                        <c:v>Итого за прием пищи:</c:v>
                      </c:pt>
                      <c:pt idx="18">
                        <c:v>Всего за  день: </c:v>
                      </c:pt>
                    </c:strCache>
                  </c: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65768016"/>
        <c:axId val="365766448"/>
      </c:barChart>
      <c:catAx>
        <c:axId val="3657680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65766448"/>
        <c:crosses val="autoZero"/>
        <c:auto val="1"/>
        <c:lblAlgn val="ctr"/>
        <c:lblOffset val="100"/>
        <c:noMultiLvlLbl val="0"/>
      </c:catAx>
      <c:valAx>
        <c:axId val="365766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657680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08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5694" cy="611187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82"/>
  <sheetViews>
    <sheetView tabSelected="1" view="pageBreakPreview" zoomScaleNormal="100" zoomScaleSheetLayoutView="100" workbookViewId="0">
      <selection activeCell="A7" sqref="A7:H7"/>
    </sheetView>
  </sheetViews>
  <sheetFormatPr defaultRowHeight="19.5" customHeight="1" x14ac:dyDescent="0.2"/>
  <cols>
    <col min="1" max="1" width="56.42578125" customWidth="1"/>
    <col min="3" max="3" width="13.85546875" customWidth="1"/>
    <col min="4" max="4" width="14.5703125" customWidth="1"/>
    <col min="5" max="7" width="10.7109375" customWidth="1"/>
    <col min="8" max="8" width="13.140625" customWidth="1"/>
  </cols>
  <sheetData>
    <row r="2" spans="1:8" ht="19.5" customHeight="1" x14ac:dyDescent="0.2">
      <c r="A2" s="32" t="s">
        <v>79</v>
      </c>
      <c r="B2" s="32"/>
      <c r="C2" s="32"/>
      <c r="D2" s="32"/>
      <c r="E2" s="32"/>
      <c r="F2" s="32"/>
      <c r="G2" s="32"/>
      <c r="H2" s="32"/>
    </row>
    <row r="3" spans="1:8" ht="19.5" customHeight="1" x14ac:dyDescent="0.2">
      <c r="A3" s="32" t="s">
        <v>67</v>
      </c>
      <c r="B3" s="32"/>
      <c r="C3" s="32"/>
      <c r="D3" s="32"/>
      <c r="E3" s="32"/>
      <c r="F3" s="32"/>
      <c r="G3" s="32"/>
      <c r="H3" s="32"/>
    </row>
    <row r="5" spans="1:8" ht="30.75" customHeight="1" x14ac:dyDescent="0.2">
      <c r="A5" s="24" t="s">
        <v>2</v>
      </c>
      <c r="B5" s="19" t="s">
        <v>19</v>
      </c>
      <c r="C5" s="25" t="s">
        <v>17</v>
      </c>
      <c r="D5" s="26" t="s">
        <v>18</v>
      </c>
      <c r="E5" s="19" t="s">
        <v>21</v>
      </c>
      <c r="F5" s="19" t="s">
        <v>22</v>
      </c>
      <c r="G5" s="19" t="s">
        <v>23</v>
      </c>
      <c r="H5" s="21" t="s">
        <v>20</v>
      </c>
    </row>
    <row r="6" spans="1:8" ht="30.75" customHeight="1" x14ac:dyDescent="0.2">
      <c r="A6" s="24"/>
      <c r="B6" s="20"/>
      <c r="C6" s="25"/>
      <c r="D6" s="26"/>
      <c r="E6" s="20"/>
      <c r="F6" s="20"/>
      <c r="G6" s="20"/>
      <c r="H6" s="21"/>
    </row>
    <row r="7" spans="1:8" ht="19.5" customHeight="1" x14ac:dyDescent="0.2">
      <c r="A7" s="22">
        <v>45551</v>
      </c>
      <c r="B7" s="23"/>
      <c r="C7" s="23"/>
      <c r="D7" s="23"/>
      <c r="E7" s="23"/>
      <c r="F7" s="23"/>
      <c r="G7" s="23"/>
      <c r="H7" s="23"/>
    </row>
    <row r="8" spans="1:8" ht="19.5" customHeight="1" x14ac:dyDescent="0.2">
      <c r="A8" s="23" t="s">
        <v>3</v>
      </c>
      <c r="B8" s="23"/>
      <c r="C8" s="23"/>
      <c r="D8" s="23"/>
      <c r="E8" s="23"/>
      <c r="F8" s="23"/>
      <c r="G8" s="23"/>
      <c r="H8" s="23"/>
    </row>
    <row r="9" spans="1:8" ht="19.5" customHeight="1" x14ac:dyDescent="0.2">
      <c r="A9" s="3" t="s">
        <v>59</v>
      </c>
      <c r="B9" s="11">
        <v>60</v>
      </c>
      <c r="C9" s="13">
        <v>2017</v>
      </c>
      <c r="D9" s="13" t="s">
        <v>29</v>
      </c>
      <c r="E9" s="12">
        <v>0.52</v>
      </c>
      <c r="F9" s="12">
        <v>3.07</v>
      </c>
      <c r="G9" s="12">
        <v>1.57</v>
      </c>
      <c r="H9" s="6">
        <v>36</v>
      </c>
    </row>
    <row r="10" spans="1:8" ht="19.5" customHeight="1" x14ac:dyDescent="0.2">
      <c r="A10" s="3" t="s">
        <v>25</v>
      </c>
      <c r="B10" s="11" t="s">
        <v>9</v>
      </c>
      <c r="C10" s="13">
        <v>2017</v>
      </c>
      <c r="D10" s="13" t="s">
        <v>30</v>
      </c>
      <c r="E10" s="12">
        <v>3.44</v>
      </c>
      <c r="F10" s="12">
        <v>4.04</v>
      </c>
      <c r="G10" s="12">
        <v>17.32</v>
      </c>
      <c r="H10" s="6">
        <v>119</v>
      </c>
    </row>
    <row r="11" spans="1:8" ht="19.5" customHeight="1" x14ac:dyDescent="0.2">
      <c r="A11" s="3" t="s">
        <v>60</v>
      </c>
      <c r="B11" s="11">
        <v>90</v>
      </c>
      <c r="C11" s="13">
        <v>2016</v>
      </c>
      <c r="D11" s="13" t="s">
        <v>31</v>
      </c>
      <c r="E11" s="12">
        <v>13.83</v>
      </c>
      <c r="F11" s="12">
        <v>11.75</v>
      </c>
      <c r="G11" s="12">
        <v>11.28</v>
      </c>
      <c r="H11" s="6">
        <v>206</v>
      </c>
    </row>
    <row r="12" spans="1:8" ht="19.5" customHeight="1" x14ac:dyDescent="0.2">
      <c r="A12" s="3" t="s">
        <v>4</v>
      </c>
      <c r="B12" s="11">
        <v>150</v>
      </c>
      <c r="C12" s="13">
        <v>2008</v>
      </c>
      <c r="D12" s="13" t="s">
        <v>32</v>
      </c>
      <c r="E12" s="12">
        <v>3.33</v>
      </c>
      <c r="F12" s="12">
        <v>5.48</v>
      </c>
      <c r="G12" s="12">
        <v>22.02</v>
      </c>
      <c r="H12" s="6">
        <v>150</v>
      </c>
    </row>
    <row r="13" spans="1:8" ht="19.5" customHeight="1" x14ac:dyDescent="0.2">
      <c r="A13" s="3" t="s">
        <v>12</v>
      </c>
      <c r="B13" s="11">
        <v>200</v>
      </c>
      <c r="C13" s="13">
        <v>2008</v>
      </c>
      <c r="D13" s="13" t="s">
        <v>33</v>
      </c>
      <c r="E13" s="12">
        <v>1.04</v>
      </c>
      <c r="F13" s="12">
        <v>0.06</v>
      </c>
      <c r="G13" s="12">
        <v>36.56</v>
      </c>
      <c r="H13" s="6">
        <v>150</v>
      </c>
    </row>
    <row r="14" spans="1:8" ht="19.5" customHeight="1" x14ac:dyDescent="0.2">
      <c r="A14" s="3" t="s">
        <v>70</v>
      </c>
      <c r="B14" s="11">
        <v>25</v>
      </c>
      <c r="C14" s="13" t="s">
        <v>27</v>
      </c>
      <c r="D14" s="13" t="s">
        <v>28</v>
      </c>
      <c r="E14" s="12">
        <v>1.93</v>
      </c>
      <c r="F14" s="12">
        <v>0.75</v>
      </c>
      <c r="G14" s="12">
        <v>12.53</v>
      </c>
      <c r="H14" s="6">
        <v>65</v>
      </c>
    </row>
    <row r="15" spans="1:8" ht="19.5" customHeight="1" x14ac:dyDescent="0.2">
      <c r="A15" s="3" t="s">
        <v>73</v>
      </c>
      <c r="B15" s="11">
        <v>40</v>
      </c>
      <c r="C15" s="13" t="s">
        <v>27</v>
      </c>
      <c r="D15" s="13" t="s">
        <v>34</v>
      </c>
      <c r="E15" s="12">
        <v>2.64</v>
      </c>
      <c r="F15" s="12">
        <v>0.48</v>
      </c>
      <c r="G15" s="12">
        <v>15.8</v>
      </c>
      <c r="H15" s="6">
        <v>78</v>
      </c>
    </row>
    <row r="16" spans="1:8" ht="19.5" customHeight="1" x14ac:dyDescent="0.2">
      <c r="A16" s="1" t="s">
        <v>0</v>
      </c>
      <c r="B16" s="4">
        <f>SUM(B9,B11:B15)+205</f>
        <v>770</v>
      </c>
      <c r="C16" s="2"/>
      <c r="D16" s="2"/>
      <c r="E16" s="5">
        <f>SUM(E9:E15)</f>
        <v>26.729999999999997</v>
      </c>
      <c r="F16" s="5">
        <f t="shared" ref="F16:H16" si="0">SUM(F9:F15)</f>
        <v>25.63</v>
      </c>
      <c r="G16" s="5">
        <f t="shared" si="0"/>
        <v>117.08</v>
      </c>
      <c r="H16" s="14">
        <f t="shared" si="0"/>
        <v>804</v>
      </c>
    </row>
    <row r="17" spans="1:8" ht="8.25" customHeight="1" x14ac:dyDescent="0.2">
      <c r="A17" s="7"/>
      <c r="B17" s="8"/>
      <c r="C17" s="9"/>
      <c r="D17" s="8"/>
      <c r="E17" s="8"/>
      <c r="F17" s="8"/>
      <c r="G17" s="8"/>
      <c r="H17" s="10"/>
    </row>
    <row r="18" spans="1:8" ht="30.75" customHeight="1" x14ac:dyDescent="0.2">
      <c r="A18" s="7"/>
      <c r="B18" s="8"/>
      <c r="C18" s="9"/>
      <c r="D18" s="8"/>
      <c r="E18" s="8"/>
      <c r="F18" s="8"/>
      <c r="G18" s="8"/>
      <c r="H18" s="10"/>
    </row>
    <row r="19" spans="1:8" ht="30.75" customHeight="1" x14ac:dyDescent="0.2">
      <c r="A19" s="24" t="s">
        <v>2</v>
      </c>
      <c r="B19" s="26" t="s">
        <v>19</v>
      </c>
      <c r="C19" s="25" t="s">
        <v>17</v>
      </c>
      <c r="D19" s="26" t="s">
        <v>18</v>
      </c>
      <c r="E19" s="26" t="s">
        <v>21</v>
      </c>
      <c r="F19" s="26" t="s">
        <v>22</v>
      </c>
      <c r="G19" s="26" t="s">
        <v>23</v>
      </c>
      <c r="H19" s="21" t="s">
        <v>20</v>
      </c>
    </row>
    <row r="20" spans="1:8" ht="24.75" customHeight="1" x14ac:dyDescent="0.2">
      <c r="A20" s="24"/>
      <c r="B20" s="26"/>
      <c r="C20" s="25"/>
      <c r="D20" s="26"/>
      <c r="E20" s="26"/>
      <c r="F20" s="26"/>
      <c r="G20" s="26"/>
      <c r="H20" s="21"/>
    </row>
    <row r="21" spans="1:8" ht="19.5" customHeight="1" x14ac:dyDescent="0.2">
      <c r="A21" s="27">
        <v>45552</v>
      </c>
      <c r="B21" s="28"/>
      <c r="C21" s="28"/>
      <c r="D21" s="28"/>
      <c r="E21" s="28"/>
      <c r="F21" s="28"/>
      <c r="G21" s="28"/>
      <c r="H21" s="28"/>
    </row>
    <row r="22" spans="1:8" ht="19.5" customHeight="1" x14ac:dyDescent="0.2">
      <c r="A22" s="28" t="s">
        <v>3</v>
      </c>
      <c r="B22" s="28"/>
      <c r="C22" s="28"/>
      <c r="D22" s="28"/>
      <c r="E22" s="28"/>
      <c r="F22" s="28"/>
      <c r="G22" s="28"/>
      <c r="H22" s="28"/>
    </row>
    <row r="23" spans="1:8" ht="19.5" customHeight="1" x14ac:dyDescent="0.2">
      <c r="A23" s="3" t="s">
        <v>61</v>
      </c>
      <c r="B23" s="11">
        <v>60</v>
      </c>
      <c r="C23" s="13">
        <v>2008</v>
      </c>
      <c r="D23" s="13" t="s">
        <v>41</v>
      </c>
      <c r="E23" s="12">
        <v>0.73</v>
      </c>
      <c r="F23" s="12">
        <v>6.1</v>
      </c>
      <c r="G23" s="12">
        <v>4.4000000000000004</v>
      </c>
      <c r="H23" s="6">
        <v>76</v>
      </c>
    </row>
    <row r="24" spans="1:8" ht="19.5" customHeight="1" x14ac:dyDescent="0.2">
      <c r="A24" s="3" t="s">
        <v>42</v>
      </c>
      <c r="B24" s="11" t="s">
        <v>9</v>
      </c>
      <c r="C24" s="13">
        <v>2017</v>
      </c>
      <c r="D24" s="13" t="s">
        <v>43</v>
      </c>
      <c r="E24" s="12">
        <v>2.79</v>
      </c>
      <c r="F24" s="12">
        <v>5.33</v>
      </c>
      <c r="G24" s="12">
        <v>7.28</v>
      </c>
      <c r="H24" s="6">
        <v>88</v>
      </c>
    </row>
    <row r="25" spans="1:8" ht="19.5" customHeight="1" x14ac:dyDescent="0.2">
      <c r="A25" s="3" t="s">
        <v>44</v>
      </c>
      <c r="B25" s="11">
        <v>90</v>
      </c>
      <c r="C25" s="13">
        <v>2008</v>
      </c>
      <c r="D25" s="13" t="s">
        <v>45</v>
      </c>
      <c r="E25" s="12">
        <v>12.84</v>
      </c>
      <c r="F25" s="12">
        <v>9.5</v>
      </c>
      <c r="G25" s="12">
        <v>10.84</v>
      </c>
      <c r="H25" s="6">
        <v>212</v>
      </c>
    </row>
    <row r="26" spans="1:8" ht="19.5" customHeight="1" x14ac:dyDescent="0.2">
      <c r="A26" s="3" t="s">
        <v>46</v>
      </c>
      <c r="B26" s="11">
        <v>150</v>
      </c>
      <c r="C26" s="13">
        <v>2008</v>
      </c>
      <c r="D26" s="13" t="s">
        <v>47</v>
      </c>
      <c r="E26" s="12">
        <v>5.72</v>
      </c>
      <c r="F26" s="12">
        <v>4.41</v>
      </c>
      <c r="G26" s="12">
        <v>39.44</v>
      </c>
      <c r="H26" s="6">
        <v>209</v>
      </c>
    </row>
    <row r="27" spans="1:8" ht="19.5" customHeight="1" x14ac:dyDescent="0.2">
      <c r="A27" s="3" t="s">
        <v>63</v>
      </c>
      <c r="B27" s="11">
        <v>200</v>
      </c>
      <c r="C27" s="13">
        <v>2016</v>
      </c>
      <c r="D27" s="13" t="s">
        <v>35</v>
      </c>
      <c r="E27" s="12">
        <v>0.2</v>
      </c>
      <c r="F27" s="6">
        <v>0</v>
      </c>
      <c r="G27" s="12">
        <v>19</v>
      </c>
      <c r="H27" s="6">
        <v>80</v>
      </c>
    </row>
    <row r="28" spans="1:8" ht="19.5" customHeight="1" x14ac:dyDescent="0.2">
      <c r="A28" s="3" t="s">
        <v>72</v>
      </c>
      <c r="B28" s="11">
        <v>25</v>
      </c>
      <c r="C28" s="13" t="s">
        <v>27</v>
      </c>
      <c r="D28" s="13" t="s">
        <v>28</v>
      </c>
      <c r="E28" s="12">
        <v>1.93</v>
      </c>
      <c r="F28" s="12">
        <v>0.75</v>
      </c>
      <c r="G28" s="12">
        <v>12.53</v>
      </c>
      <c r="H28" s="6">
        <v>65</v>
      </c>
    </row>
    <row r="29" spans="1:8" ht="19.5" customHeight="1" x14ac:dyDescent="0.2">
      <c r="A29" s="3" t="s">
        <v>74</v>
      </c>
      <c r="B29" s="11">
        <v>40</v>
      </c>
      <c r="C29" s="13" t="s">
        <v>27</v>
      </c>
      <c r="D29" s="13" t="s">
        <v>34</v>
      </c>
      <c r="E29" s="12">
        <v>2.64</v>
      </c>
      <c r="F29" s="12">
        <v>0.48</v>
      </c>
      <c r="G29" s="12">
        <v>15.8</v>
      </c>
      <c r="H29" s="6">
        <v>78</v>
      </c>
    </row>
    <row r="30" spans="1:8" ht="19.5" customHeight="1" x14ac:dyDescent="0.2">
      <c r="A30" s="1" t="s">
        <v>0</v>
      </c>
      <c r="B30" s="15">
        <f>SUM(B25:B29)+B23+205</f>
        <v>770</v>
      </c>
      <c r="C30" s="2"/>
      <c r="D30" s="2"/>
      <c r="E30" s="5">
        <f>SUM(E23:E29)</f>
        <v>26.849999999999998</v>
      </c>
      <c r="F30" s="5">
        <f t="shared" ref="F30:H30" si="1">SUM(F23:F29)</f>
        <v>26.57</v>
      </c>
      <c r="G30" s="5">
        <f t="shared" si="1"/>
        <v>109.28999999999999</v>
      </c>
      <c r="H30" s="14">
        <f t="shared" si="1"/>
        <v>808</v>
      </c>
    </row>
    <row r="31" spans="1:8" ht="30.75" customHeight="1" x14ac:dyDescent="0.2">
      <c r="A31" s="7"/>
      <c r="B31" s="8"/>
      <c r="C31" s="8"/>
      <c r="D31" s="8"/>
      <c r="E31" s="8"/>
      <c r="F31" s="8"/>
      <c r="G31" s="8"/>
      <c r="H31" s="10"/>
    </row>
    <row r="32" spans="1:8" ht="19.5" customHeight="1" x14ac:dyDescent="0.2">
      <c r="A32" s="29" t="s">
        <v>2</v>
      </c>
      <c r="B32" s="34" t="s">
        <v>19</v>
      </c>
      <c r="C32" s="31" t="s">
        <v>17</v>
      </c>
      <c r="D32" s="30" t="s">
        <v>18</v>
      </c>
      <c r="E32" s="34" t="s">
        <v>21</v>
      </c>
      <c r="F32" s="34" t="s">
        <v>22</v>
      </c>
      <c r="G32" s="34" t="s">
        <v>23</v>
      </c>
      <c r="H32" s="33" t="s">
        <v>20</v>
      </c>
    </row>
    <row r="33" spans="1:8" ht="19.5" customHeight="1" x14ac:dyDescent="0.2">
      <c r="A33" s="29"/>
      <c r="B33" s="35"/>
      <c r="C33" s="31"/>
      <c r="D33" s="30"/>
      <c r="E33" s="35"/>
      <c r="F33" s="35"/>
      <c r="G33" s="35"/>
      <c r="H33" s="33"/>
    </row>
    <row r="34" spans="1:8" ht="19.5" customHeight="1" x14ac:dyDescent="0.2">
      <c r="A34" s="27">
        <v>45553</v>
      </c>
      <c r="B34" s="28"/>
      <c r="C34" s="28"/>
      <c r="D34" s="28"/>
      <c r="E34" s="28"/>
      <c r="F34" s="28"/>
      <c r="G34" s="28"/>
      <c r="H34" s="28"/>
    </row>
    <row r="35" spans="1:8" ht="19.5" customHeight="1" x14ac:dyDescent="0.2">
      <c r="A35" s="28" t="s">
        <v>3</v>
      </c>
      <c r="B35" s="28"/>
      <c r="C35" s="28"/>
      <c r="D35" s="28"/>
      <c r="E35" s="28"/>
      <c r="F35" s="28"/>
      <c r="G35" s="28"/>
      <c r="H35" s="28"/>
    </row>
    <row r="36" spans="1:8" ht="19.5" customHeight="1" x14ac:dyDescent="0.2">
      <c r="A36" s="3" t="s">
        <v>14</v>
      </c>
      <c r="B36" s="11">
        <v>60</v>
      </c>
      <c r="C36" s="13">
        <v>2017</v>
      </c>
      <c r="D36" s="13" t="s">
        <v>52</v>
      </c>
      <c r="E36" s="12">
        <v>0.88</v>
      </c>
      <c r="F36" s="12">
        <v>3.65</v>
      </c>
      <c r="G36" s="12">
        <v>5.17</v>
      </c>
      <c r="H36" s="6">
        <v>57</v>
      </c>
    </row>
    <row r="37" spans="1:8" ht="19.5" customHeight="1" x14ac:dyDescent="0.2">
      <c r="A37" s="3" t="s">
        <v>8</v>
      </c>
      <c r="B37" s="11">
        <v>200</v>
      </c>
      <c r="C37" s="13">
        <v>2017</v>
      </c>
      <c r="D37" s="13" t="s">
        <v>53</v>
      </c>
      <c r="E37" s="12">
        <v>2.36</v>
      </c>
      <c r="F37" s="12">
        <v>4.5199999999999996</v>
      </c>
      <c r="G37" s="12">
        <v>15.38</v>
      </c>
      <c r="H37" s="6">
        <v>120</v>
      </c>
    </row>
    <row r="38" spans="1:8" ht="19.5" customHeight="1" x14ac:dyDescent="0.2">
      <c r="A38" s="3" t="s">
        <v>65</v>
      </c>
      <c r="B38" s="11">
        <v>100</v>
      </c>
      <c r="C38" s="13">
        <v>2017</v>
      </c>
      <c r="D38" s="13">
        <v>262</v>
      </c>
      <c r="E38" s="12">
        <v>13.64</v>
      </c>
      <c r="F38" s="12">
        <v>10.88</v>
      </c>
      <c r="G38" s="12">
        <v>3.06</v>
      </c>
      <c r="H38" s="6">
        <v>177</v>
      </c>
    </row>
    <row r="39" spans="1:8" ht="19.5" customHeight="1" x14ac:dyDescent="0.2">
      <c r="A39" s="3" t="s">
        <v>7</v>
      </c>
      <c r="B39" s="11">
        <v>150</v>
      </c>
      <c r="C39" s="13">
        <v>2008</v>
      </c>
      <c r="D39" s="13" t="s">
        <v>54</v>
      </c>
      <c r="E39" s="12">
        <v>2.64</v>
      </c>
      <c r="F39" s="12">
        <v>4.8</v>
      </c>
      <c r="G39" s="12">
        <v>28</v>
      </c>
      <c r="H39" s="6">
        <v>184</v>
      </c>
    </row>
    <row r="40" spans="1:8" ht="19.5" customHeight="1" x14ac:dyDescent="0.2">
      <c r="A40" s="3" t="s">
        <v>62</v>
      </c>
      <c r="B40" s="11">
        <v>200</v>
      </c>
      <c r="C40" s="13">
        <v>2016</v>
      </c>
      <c r="D40" s="13" t="s">
        <v>35</v>
      </c>
      <c r="E40" s="12">
        <v>0.44</v>
      </c>
      <c r="F40" s="2">
        <v>0</v>
      </c>
      <c r="G40" s="12">
        <v>33.56</v>
      </c>
      <c r="H40" s="6">
        <v>136</v>
      </c>
    </row>
    <row r="41" spans="1:8" ht="19.5" customHeight="1" x14ac:dyDescent="0.2">
      <c r="A41" s="3" t="s">
        <v>24</v>
      </c>
      <c r="B41" s="11">
        <v>25</v>
      </c>
      <c r="C41" s="13" t="s">
        <v>27</v>
      </c>
      <c r="D41" s="13" t="s">
        <v>28</v>
      </c>
      <c r="E41" s="12">
        <v>1.93</v>
      </c>
      <c r="F41" s="12">
        <v>0.75</v>
      </c>
      <c r="G41" s="12">
        <v>12.53</v>
      </c>
      <c r="H41" s="6">
        <v>65</v>
      </c>
    </row>
    <row r="42" spans="1:8" ht="19.5" customHeight="1" x14ac:dyDescent="0.2">
      <c r="A42" s="3" t="s">
        <v>5</v>
      </c>
      <c r="B42" s="11">
        <v>40</v>
      </c>
      <c r="C42" s="13" t="s">
        <v>27</v>
      </c>
      <c r="D42" s="13" t="s">
        <v>34</v>
      </c>
      <c r="E42" s="12">
        <v>2.64</v>
      </c>
      <c r="F42" s="12">
        <v>0.48</v>
      </c>
      <c r="G42" s="12">
        <v>15.8</v>
      </c>
      <c r="H42" s="6">
        <v>78</v>
      </c>
    </row>
    <row r="43" spans="1:8" ht="30.75" customHeight="1" x14ac:dyDescent="0.2">
      <c r="A43" s="1" t="s">
        <v>0</v>
      </c>
      <c r="B43" s="15">
        <f>SUM(B36:B42)</f>
        <v>775</v>
      </c>
      <c r="C43" s="2"/>
      <c r="D43" s="2"/>
      <c r="E43" s="5">
        <f>SUM(E36:E42)</f>
        <v>24.53</v>
      </c>
      <c r="F43" s="5">
        <f t="shared" ref="F43:H43" si="2">SUM(F36:F42)</f>
        <v>25.080000000000002</v>
      </c>
      <c r="G43" s="5">
        <f t="shared" si="2"/>
        <v>113.5</v>
      </c>
      <c r="H43" s="14">
        <f t="shared" si="2"/>
        <v>817</v>
      </c>
    </row>
    <row r="44" spans="1:8" ht="19.5" customHeight="1" x14ac:dyDescent="0.2">
      <c r="A44" s="7"/>
      <c r="B44" s="8"/>
      <c r="C44" s="8" t="s">
        <v>1</v>
      </c>
      <c r="D44" s="8"/>
      <c r="E44" s="8"/>
      <c r="F44" s="8"/>
      <c r="G44" s="8"/>
      <c r="H44" s="10"/>
    </row>
    <row r="45" spans="1:8" ht="19.5" customHeight="1" x14ac:dyDescent="0.2">
      <c r="A45" s="24" t="s">
        <v>2</v>
      </c>
      <c r="B45" s="26" t="s">
        <v>19</v>
      </c>
      <c r="C45" s="25" t="s">
        <v>17</v>
      </c>
      <c r="D45" s="26" t="s">
        <v>18</v>
      </c>
      <c r="E45" s="26" t="s">
        <v>21</v>
      </c>
      <c r="F45" s="26" t="s">
        <v>22</v>
      </c>
      <c r="G45" s="26" t="s">
        <v>23</v>
      </c>
      <c r="H45" s="21" t="s">
        <v>20</v>
      </c>
    </row>
    <row r="46" spans="1:8" ht="30" customHeight="1" x14ac:dyDescent="0.2">
      <c r="A46" s="24"/>
      <c r="B46" s="26"/>
      <c r="C46" s="25"/>
      <c r="D46" s="26"/>
      <c r="E46" s="26"/>
      <c r="F46" s="26"/>
      <c r="G46" s="26"/>
      <c r="H46" s="21"/>
    </row>
    <row r="47" spans="1:8" ht="19.5" customHeight="1" x14ac:dyDescent="0.2">
      <c r="A47" s="27">
        <v>45554</v>
      </c>
      <c r="B47" s="28"/>
      <c r="C47" s="28"/>
      <c r="D47" s="28"/>
      <c r="E47" s="28"/>
      <c r="F47" s="28"/>
      <c r="G47" s="28"/>
      <c r="H47" s="28"/>
    </row>
    <row r="48" spans="1:8" ht="19.5" customHeight="1" x14ac:dyDescent="0.2">
      <c r="A48" s="28" t="s">
        <v>3</v>
      </c>
      <c r="B48" s="28"/>
      <c r="C48" s="28"/>
      <c r="D48" s="28"/>
      <c r="E48" s="28"/>
      <c r="F48" s="28"/>
      <c r="G48" s="28"/>
      <c r="H48" s="28"/>
    </row>
    <row r="49" spans="1:8" ht="19.5" customHeight="1" x14ac:dyDescent="0.2">
      <c r="A49" s="17" t="s">
        <v>76</v>
      </c>
      <c r="B49" s="11">
        <v>60</v>
      </c>
      <c r="C49" s="13" t="s">
        <v>57</v>
      </c>
      <c r="D49" s="13" t="s">
        <v>58</v>
      </c>
      <c r="E49" s="12">
        <v>0.68</v>
      </c>
      <c r="F49" s="12">
        <v>3.11</v>
      </c>
      <c r="G49" s="12">
        <v>6.53</v>
      </c>
      <c r="H49" s="6">
        <v>57</v>
      </c>
    </row>
    <row r="50" spans="1:8" ht="19.5" customHeight="1" x14ac:dyDescent="0.2">
      <c r="A50" s="3" t="s">
        <v>64</v>
      </c>
      <c r="B50" s="11" t="s">
        <v>9</v>
      </c>
      <c r="C50" s="13">
        <v>2017</v>
      </c>
      <c r="D50" s="13" t="s">
        <v>48</v>
      </c>
      <c r="E50" s="12">
        <v>1.93</v>
      </c>
      <c r="F50" s="12">
        <v>5.0599999999999996</v>
      </c>
      <c r="G50" s="12">
        <v>13.71</v>
      </c>
      <c r="H50" s="6">
        <v>109</v>
      </c>
    </row>
    <row r="51" spans="1:8" ht="19.5" customHeight="1" x14ac:dyDescent="0.2">
      <c r="A51" s="3" t="s">
        <v>75</v>
      </c>
      <c r="B51" s="11">
        <v>90</v>
      </c>
      <c r="C51" s="13" t="s">
        <v>27</v>
      </c>
      <c r="D51" s="13" t="s">
        <v>49</v>
      </c>
      <c r="E51" s="12">
        <v>12.46</v>
      </c>
      <c r="F51" s="12">
        <v>9.16</v>
      </c>
      <c r="G51" s="12">
        <v>2.37</v>
      </c>
      <c r="H51" s="6">
        <v>168</v>
      </c>
    </row>
    <row r="52" spans="1:8" ht="19.5" customHeight="1" x14ac:dyDescent="0.2">
      <c r="A52" s="3" t="s">
        <v>6</v>
      </c>
      <c r="B52" s="11">
        <v>150</v>
      </c>
      <c r="C52" s="13">
        <v>2008</v>
      </c>
      <c r="D52" s="13" t="s">
        <v>50</v>
      </c>
      <c r="E52" s="12">
        <v>3.03</v>
      </c>
      <c r="F52" s="12">
        <v>4.74</v>
      </c>
      <c r="G52" s="12">
        <v>24.5</v>
      </c>
      <c r="H52" s="6">
        <v>153</v>
      </c>
    </row>
    <row r="53" spans="1:8" ht="19.5" customHeight="1" x14ac:dyDescent="0.2">
      <c r="A53" s="3" t="s">
        <v>11</v>
      </c>
      <c r="B53" s="11">
        <v>200</v>
      </c>
      <c r="C53" s="13">
        <v>2008</v>
      </c>
      <c r="D53" s="13" t="s">
        <v>51</v>
      </c>
      <c r="E53" s="12">
        <v>0.46</v>
      </c>
      <c r="F53" s="12">
        <v>0.1</v>
      </c>
      <c r="G53" s="12">
        <v>28.14</v>
      </c>
      <c r="H53" s="6">
        <v>101</v>
      </c>
    </row>
    <row r="54" spans="1:8" ht="19.5" customHeight="1" x14ac:dyDescent="0.2">
      <c r="A54" s="3" t="s">
        <v>72</v>
      </c>
      <c r="B54" s="11">
        <v>15</v>
      </c>
      <c r="C54" s="13" t="s">
        <v>27</v>
      </c>
      <c r="D54" s="13" t="s">
        <v>28</v>
      </c>
      <c r="E54" s="12">
        <v>1.1599999999999999</v>
      </c>
      <c r="F54" s="12">
        <v>0.45</v>
      </c>
      <c r="G54" s="12">
        <v>7.52</v>
      </c>
      <c r="H54" s="6">
        <v>39</v>
      </c>
    </row>
    <row r="55" spans="1:8" ht="19.5" customHeight="1" x14ac:dyDescent="0.2">
      <c r="A55" s="3" t="s">
        <v>74</v>
      </c>
      <c r="B55" s="11">
        <v>40</v>
      </c>
      <c r="C55" s="13" t="s">
        <v>27</v>
      </c>
      <c r="D55" s="13" t="s">
        <v>34</v>
      </c>
      <c r="E55" s="12">
        <v>2.64</v>
      </c>
      <c r="F55" s="12">
        <v>0.48</v>
      </c>
      <c r="G55" s="12">
        <v>15.8</v>
      </c>
      <c r="H55" s="6">
        <v>78</v>
      </c>
    </row>
    <row r="56" spans="1:8" ht="30.75" customHeight="1" x14ac:dyDescent="0.2">
      <c r="A56" s="1" t="s">
        <v>0</v>
      </c>
      <c r="B56" s="15">
        <f>SUM(B51:B55)+B49+205</f>
        <v>760</v>
      </c>
      <c r="C56" s="2"/>
      <c r="D56" s="2"/>
      <c r="E56" s="5">
        <f>SUM(E49:E55)</f>
        <v>22.360000000000003</v>
      </c>
      <c r="F56" s="5">
        <f>SUM(F49:F55)</f>
        <v>23.1</v>
      </c>
      <c r="G56" s="5">
        <f>SUM(G49:G55)</f>
        <v>98.57</v>
      </c>
      <c r="H56" s="14">
        <f>SUM(H49:H55)</f>
        <v>705</v>
      </c>
    </row>
    <row r="57" spans="1:8" ht="19.5" customHeight="1" x14ac:dyDescent="0.2">
      <c r="A57" s="7"/>
      <c r="B57" s="8"/>
      <c r="C57" s="9"/>
      <c r="D57" s="8"/>
      <c r="E57" s="8"/>
      <c r="F57" s="8"/>
      <c r="G57" s="8"/>
      <c r="H57" s="10"/>
    </row>
    <row r="58" spans="1:8" ht="19.5" customHeight="1" x14ac:dyDescent="0.2">
      <c r="A58" s="29" t="s">
        <v>2</v>
      </c>
      <c r="B58" s="26" t="s">
        <v>19</v>
      </c>
      <c r="C58" s="25" t="s">
        <v>17</v>
      </c>
      <c r="D58" s="26" t="s">
        <v>18</v>
      </c>
      <c r="E58" s="26" t="s">
        <v>21</v>
      </c>
      <c r="F58" s="26" t="s">
        <v>22</v>
      </c>
      <c r="G58" s="26" t="s">
        <v>23</v>
      </c>
      <c r="H58" s="21" t="s">
        <v>20</v>
      </c>
    </row>
    <row r="59" spans="1:8" ht="19.5" customHeight="1" x14ac:dyDescent="0.2">
      <c r="A59" s="29"/>
      <c r="B59" s="26"/>
      <c r="C59" s="25"/>
      <c r="D59" s="26"/>
      <c r="E59" s="26"/>
      <c r="F59" s="26"/>
      <c r="G59" s="26"/>
      <c r="H59" s="21"/>
    </row>
    <row r="60" spans="1:8" ht="19.5" customHeight="1" x14ac:dyDescent="0.2">
      <c r="A60" s="27">
        <v>45555</v>
      </c>
      <c r="B60" s="28"/>
      <c r="C60" s="28"/>
      <c r="D60" s="28"/>
      <c r="E60" s="28"/>
      <c r="F60" s="28"/>
      <c r="G60" s="28"/>
      <c r="H60" s="28"/>
    </row>
    <row r="61" spans="1:8" ht="19.5" customHeight="1" x14ac:dyDescent="0.2">
      <c r="A61" s="28" t="s">
        <v>3</v>
      </c>
      <c r="B61" s="28"/>
      <c r="C61" s="28"/>
      <c r="D61" s="28"/>
      <c r="E61" s="28"/>
      <c r="F61" s="28"/>
      <c r="G61" s="28"/>
      <c r="H61" s="28"/>
    </row>
    <row r="62" spans="1:8" ht="19.5" customHeight="1" x14ac:dyDescent="0.2">
      <c r="A62" s="3" t="s">
        <v>59</v>
      </c>
      <c r="B62" s="11">
        <v>60</v>
      </c>
      <c r="C62" s="18">
        <v>2017</v>
      </c>
      <c r="D62" s="18" t="s">
        <v>29</v>
      </c>
      <c r="E62" s="12">
        <v>0.52</v>
      </c>
      <c r="F62" s="12">
        <v>3.07</v>
      </c>
      <c r="G62" s="12">
        <v>1.57</v>
      </c>
      <c r="H62" s="6">
        <v>36</v>
      </c>
    </row>
    <row r="63" spans="1:8" ht="19.5" customHeight="1" x14ac:dyDescent="0.2">
      <c r="A63" s="3" t="s">
        <v>36</v>
      </c>
      <c r="B63" s="11" t="s">
        <v>9</v>
      </c>
      <c r="C63" s="13">
        <v>2017</v>
      </c>
      <c r="D63" s="13" t="s">
        <v>37</v>
      </c>
      <c r="E63" s="12">
        <v>3.36</v>
      </c>
      <c r="F63" s="12">
        <v>5.23</v>
      </c>
      <c r="G63" s="12">
        <v>15.67</v>
      </c>
      <c r="H63" s="6">
        <v>113</v>
      </c>
    </row>
    <row r="64" spans="1:8" ht="19.5" customHeight="1" x14ac:dyDescent="0.2">
      <c r="A64" s="3" t="s">
        <v>68</v>
      </c>
      <c r="B64" s="11">
        <v>240</v>
      </c>
      <c r="C64" s="13">
        <v>2016</v>
      </c>
      <c r="D64" s="13" t="s">
        <v>38</v>
      </c>
      <c r="E64" s="12">
        <v>13.87</v>
      </c>
      <c r="F64" s="12">
        <v>12.8</v>
      </c>
      <c r="G64" s="12">
        <v>20.82</v>
      </c>
      <c r="H64" s="6">
        <v>234</v>
      </c>
    </row>
    <row r="65" spans="1:8" ht="19.5" customHeight="1" x14ac:dyDescent="0.2">
      <c r="A65" s="3" t="s">
        <v>26</v>
      </c>
      <c r="B65" s="11">
        <v>200</v>
      </c>
      <c r="C65" s="13">
        <v>2008</v>
      </c>
      <c r="D65" s="13" t="s">
        <v>39</v>
      </c>
      <c r="E65" s="12">
        <v>0.68</v>
      </c>
      <c r="F65" s="12">
        <v>0.28000000000000003</v>
      </c>
      <c r="G65" s="12">
        <v>21.62</v>
      </c>
      <c r="H65" s="6">
        <v>124</v>
      </c>
    </row>
    <row r="66" spans="1:8" ht="19.5" customHeight="1" x14ac:dyDescent="0.2">
      <c r="A66" s="3" t="s">
        <v>69</v>
      </c>
      <c r="B66" s="11">
        <v>80</v>
      </c>
      <c r="C66" s="13">
        <v>2008</v>
      </c>
      <c r="D66" s="13" t="s">
        <v>40</v>
      </c>
      <c r="E66" s="12">
        <v>2.7</v>
      </c>
      <c r="F66" s="12">
        <v>3.73</v>
      </c>
      <c r="G66" s="12">
        <v>18.61</v>
      </c>
      <c r="H66" s="6">
        <v>149</v>
      </c>
    </row>
    <row r="67" spans="1:8" ht="19.5" customHeight="1" x14ac:dyDescent="0.2">
      <c r="A67" s="3" t="s">
        <v>70</v>
      </c>
      <c r="B67" s="11">
        <v>25</v>
      </c>
      <c r="C67" s="13" t="s">
        <v>27</v>
      </c>
      <c r="D67" s="13" t="s">
        <v>28</v>
      </c>
      <c r="E67" s="12">
        <v>1.93</v>
      </c>
      <c r="F67" s="12">
        <v>0.75</v>
      </c>
      <c r="G67" s="12">
        <v>12.53</v>
      </c>
      <c r="H67" s="6">
        <v>65</v>
      </c>
    </row>
    <row r="68" spans="1:8" ht="19.5" customHeight="1" x14ac:dyDescent="0.2">
      <c r="A68" s="3" t="s">
        <v>71</v>
      </c>
      <c r="B68" s="11">
        <v>40</v>
      </c>
      <c r="C68" s="13" t="s">
        <v>27</v>
      </c>
      <c r="D68" s="13" t="s">
        <v>34</v>
      </c>
      <c r="E68" s="12">
        <v>2.64</v>
      </c>
      <c r="F68" s="12">
        <v>0.48</v>
      </c>
      <c r="G68" s="12">
        <v>15.8</v>
      </c>
      <c r="H68" s="6">
        <v>78</v>
      </c>
    </row>
    <row r="69" spans="1:8" ht="19.5" customHeight="1" x14ac:dyDescent="0.2">
      <c r="A69" s="1" t="s">
        <v>0</v>
      </c>
      <c r="B69" s="15">
        <v>850</v>
      </c>
      <c r="C69" s="2"/>
      <c r="D69" s="2"/>
      <c r="E69" s="5">
        <f>SUM(E63:E68)</f>
        <v>25.18</v>
      </c>
      <c r="F69" s="5">
        <f>SUM(F63:F68)</f>
        <v>23.270000000000003</v>
      </c>
      <c r="G69" s="5">
        <f>SUM(G63:G68)</f>
        <v>105.05</v>
      </c>
      <c r="H69" s="14">
        <f>SUM(H63:H68)</f>
        <v>763</v>
      </c>
    </row>
    <row r="70" spans="1:8" ht="30.75" customHeight="1" x14ac:dyDescent="0.2">
      <c r="A70" s="7"/>
      <c r="B70" s="8"/>
      <c r="C70" s="8"/>
      <c r="D70" s="8"/>
      <c r="E70" s="8"/>
      <c r="F70" s="8"/>
      <c r="G70" s="8"/>
      <c r="H70" s="10"/>
    </row>
    <row r="71" spans="1:8" ht="19.5" customHeight="1" x14ac:dyDescent="0.2">
      <c r="A71" s="29" t="s">
        <v>2</v>
      </c>
      <c r="B71" s="30" t="s">
        <v>19</v>
      </c>
      <c r="C71" s="31" t="s">
        <v>17</v>
      </c>
      <c r="D71" s="30" t="s">
        <v>18</v>
      </c>
      <c r="E71" s="30" t="s">
        <v>21</v>
      </c>
      <c r="F71" s="30" t="s">
        <v>22</v>
      </c>
      <c r="G71" s="30" t="s">
        <v>23</v>
      </c>
      <c r="H71" s="33" t="s">
        <v>20</v>
      </c>
    </row>
    <row r="72" spans="1:8" ht="19.5" customHeight="1" x14ac:dyDescent="0.2">
      <c r="A72" s="29"/>
      <c r="B72" s="30"/>
      <c r="C72" s="31"/>
      <c r="D72" s="30"/>
      <c r="E72" s="30"/>
      <c r="F72" s="30"/>
      <c r="G72" s="30"/>
      <c r="H72" s="33"/>
    </row>
    <row r="73" spans="1:8" ht="19.5" customHeight="1" x14ac:dyDescent="0.2">
      <c r="A73" s="27">
        <v>45556</v>
      </c>
      <c r="B73" s="28"/>
      <c r="C73" s="28"/>
      <c r="D73" s="28"/>
      <c r="E73" s="28"/>
      <c r="F73" s="28"/>
      <c r="G73" s="28"/>
      <c r="H73" s="28"/>
    </row>
    <row r="74" spans="1:8" ht="19.5" customHeight="1" x14ac:dyDescent="0.2">
      <c r="A74" s="28" t="s">
        <v>3</v>
      </c>
      <c r="B74" s="28"/>
      <c r="C74" s="28"/>
      <c r="D74" s="28"/>
      <c r="E74" s="28"/>
      <c r="F74" s="28"/>
      <c r="G74" s="28"/>
      <c r="H74" s="28"/>
    </row>
    <row r="75" spans="1:8" ht="19.5" customHeight="1" x14ac:dyDescent="0.2">
      <c r="A75" s="17" t="s">
        <v>66</v>
      </c>
      <c r="B75" s="11">
        <v>60</v>
      </c>
      <c r="C75" s="16" t="s">
        <v>57</v>
      </c>
      <c r="D75" s="16" t="s">
        <v>58</v>
      </c>
      <c r="E75" s="12">
        <v>0.68</v>
      </c>
      <c r="F75" s="12">
        <v>3.11</v>
      </c>
      <c r="G75" s="12">
        <v>6.53</v>
      </c>
      <c r="H75" s="6">
        <v>57</v>
      </c>
    </row>
    <row r="76" spans="1:8" ht="19.5" customHeight="1" x14ac:dyDescent="0.2">
      <c r="A76" s="3" t="s">
        <v>16</v>
      </c>
      <c r="B76" s="11" t="s">
        <v>15</v>
      </c>
      <c r="C76" s="13">
        <v>2017</v>
      </c>
      <c r="D76" s="13" t="s">
        <v>55</v>
      </c>
      <c r="E76" s="12">
        <v>2.94</v>
      </c>
      <c r="F76" s="12">
        <v>6.13</v>
      </c>
      <c r="G76" s="12">
        <v>9.0500000000000007</v>
      </c>
      <c r="H76" s="6">
        <v>103</v>
      </c>
    </row>
    <row r="77" spans="1:8" ht="19.5" customHeight="1" x14ac:dyDescent="0.2">
      <c r="A77" s="3" t="s">
        <v>77</v>
      </c>
      <c r="B77" s="11">
        <v>90</v>
      </c>
      <c r="C77" s="13" t="s">
        <v>27</v>
      </c>
      <c r="D77" s="13" t="s">
        <v>56</v>
      </c>
      <c r="E77" s="12">
        <v>14.21</v>
      </c>
      <c r="F77" s="12">
        <v>10.79</v>
      </c>
      <c r="G77" s="12">
        <v>3.3</v>
      </c>
      <c r="H77" s="6">
        <v>189</v>
      </c>
    </row>
    <row r="78" spans="1:8" ht="19.5" customHeight="1" x14ac:dyDescent="0.2">
      <c r="A78" s="3" t="s">
        <v>13</v>
      </c>
      <c r="B78" s="11">
        <v>150</v>
      </c>
      <c r="C78" s="13">
        <v>2008</v>
      </c>
      <c r="D78" s="13" t="s">
        <v>50</v>
      </c>
      <c r="E78" s="12">
        <v>3.03</v>
      </c>
      <c r="F78" s="12">
        <v>4.74</v>
      </c>
      <c r="G78" s="12">
        <v>24.5</v>
      </c>
      <c r="H78" s="6">
        <v>153</v>
      </c>
    </row>
    <row r="79" spans="1:8" ht="19.5" customHeight="1" x14ac:dyDescent="0.2">
      <c r="A79" s="3" t="s">
        <v>10</v>
      </c>
      <c r="B79" s="11">
        <v>200</v>
      </c>
      <c r="C79" s="13">
        <v>2008</v>
      </c>
      <c r="D79" s="13" t="s">
        <v>51</v>
      </c>
      <c r="E79" s="12">
        <v>1.04</v>
      </c>
      <c r="F79" s="12">
        <v>0.06</v>
      </c>
      <c r="G79" s="12">
        <v>34.159999999999997</v>
      </c>
      <c r="H79" s="6">
        <v>142</v>
      </c>
    </row>
    <row r="80" spans="1:8" ht="19.5" customHeight="1" x14ac:dyDescent="0.2">
      <c r="A80" s="3" t="s">
        <v>72</v>
      </c>
      <c r="B80" s="11">
        <v>25</v>
      </c>
      <c r="C80" s="13" t="s">
        <v>27</v>
      </c>
      <c r="D80" s="13" t="s">
        <v>28</v>
      </c>
      <c r="E80" s="12">
        <v>1.93</v>
      </c>
      <c r="F80" s="12">
        <v>0.75</v>
      </c>
      <c r="G80" s="12">
        <v>12.53</v>
      </c>
      <c r="H80" s="6">
        <v>65</v>
      </c>
    </row>
    <row r="81" spans="1:8" ht="19.5" customHeight="1" x14ac:dyDescent="0.2">
      <c r="A81" s="3" t="s">
        <v>78</v>
      </c>
      <c r="B81" s="11">
        <v>40</v>
      </c>
      <c r="C81" s="13" t="s">
        <v>27</v>
      </c>
      <c r="D81" s="13" t="s">
        <v>34</v>
      </c>
      <c r="E81" s="12">
        <v>2.64</v>
      </c>
      <c r="F81" s="12">
        <v>0.48</v>
      </c>
      <c r="G81" s="12">
        <v>15.8</v>
      </c>
      <c r="H81" s="6">
        <v>78</v>
      </c>
    </row>
    <row r="82" spans="1:8" ht="19.5" customHeight="1" x14ac:dyDescent="0.2">
      <c r="A82" s="1" t="s">
        <v>0</v>
      </c>
      <c r="B82" s="15">
        <f>SUM(B75,B77:B81)+210</f>
        <v>775</v>
      </c>
      <c r="C82" s="2"/>
      <c r="D82" s="2"/>
      <c r="E82" s="5">
        <f>SUM(E75:E81)</f>
        <v>26.470000000000002</v>
      </c>
      <c r="F82" s="5">
        <f t="shared" ref="F82:H82" si="3">SUM(F75:F81)</f>
        <v>26.060000000000002</v>
      </c>
      <c r="G82" s="5">
        <f t="shared" si="3"/>
        <v>105.86999999999999</v>
      </c>
      <c r="H82" s="14">
        <f t="shared" si="3"/>
        <v>787</v>
      </c>
    </row>
  </sheetData>
  <mergeCells count="62">
    <mergeCell ref="A2:H2"/>
    <mergeCell ref="A3:H3"/>
    <mergeCell ref="G71:G72"/>
    <mergeCell ref="H71:H72"/>
    <mergeCell ref="A73:H73"/>
    <mergeCell ref="G32:G33"/>
    <mergeCell ref="H32:H33"/>
    <mergeCell ref="A34:H34"/>
    <mergeCell ref="A35:H35"/>
    <mergeCell ref="A32:A33"/>
    <mergeCell ref="B32:B33"/>
    <mergeCell ref="C32:C33"/>
    <mergeCell ref="D32:D33"/>
    <mergeCell ref="E32:E33"/>
    <mergeCell ref="F32:F33"/>
    <mergeCell ref="G45:G46"/>
    <mergeCell ref="A74:H74"/>
    <mergeCell ref="A71:A72"/>
    <mergeCell ref="B71:B72"/>
    <mergeCell ref="C71:C72"/>
    <mergeCell ref="D71:D72"/>
    <mergeCell ref="E71:E72"/>
    <mergeCell ref="F71:F72"/>
    <mergeCell ref="H45:H46"/>
    <mergeCell ref="A47:H47"/>
    <mergeCell ref="A48:H48"/>
    <mergeCell ref="A45:A46"/>
    <mergeCell ref="B45:B46"/>
    <mergeCell ref="C45:C46"/>
    <mergeCell ref="D45:D46"/>
    <mergeCell ref="E45:E46"/>
    <mergeCell ref="F45:F46"/>
    <mergeCell ref="G19:G20"/>
    <mergeCell ref="H19:H20"/>
    <mergeCell ref="A21:H21"/>
    <mergeCell ref="A22:H22"/>
    <mergeCell ref="E19:E20"/>
    <mergeCell ref="F19:F20"/>
    <mergeCell ref="A19:A20"/>
    <mergeCell ref="B19:B20"/>
    <mergeCell ref="C19:C20"/>
    <mergeCell ref="D19:D20"/>
    <mergeCell ref="G58:G59"/>
    <mergeCell ref="H58:H59"/>
    <mergeCell ref="A60:H60"/>
    <mergeCell ref="A61:H61"/>
    <mergeCell ref="E58:E59"/>
    <mergeCell ref="F58:F59"/>
    <mergeCell ref="A58:A59"/>
    <mergeCell ref="B58:B59"/>
    <mergeCell ref="C58:C59"/>
    <mergeCell ref="D58:D59"/>
    <mergeCell ref="G5:G6"/>
    <mergeCell ref="H5:H6"/>
    <mergeCell ref="A7:H7"/>
    <mergeCell ref="A8:H8"/>
    <mergeCell ref="E5:E6"/>
    <mergeCell ref="F5:F6"/>
    <mergeCell ref="A5:A6"/>
    <mergeCell ref="B5:B6"/>
    <mergeCell ref="C5:C6"/>
    <mergeCell ref="D5:D6"/>
  </mergeCells>
  <pageMargins left="0" right="0" top="0" bottom="0" header="0" footer="0"/>
  <pageSetup paperSize="9" scale="90" orientation="landscape" r:id="rId1"/>
  <rowBreaks count="2" manualBreakCount="2">
    <brk id="31" max="16383" man="1"/>
    <brk id="5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318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Диаграммы</vt:lpstr>
      </vt:variant>
      <vt:variant>
        <vt:i4>1</vt:i4>
      </vt:variant>
    </vt:vector>
  </HeadingPairs>
  <TitlesOfParts>
    <vt:vector size="2" baseType="lpstr">
      <vt:lpstr>7-11</vt:lpstr>
      <vt:lpstr>Диаграмма1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Tumilovich</dc:creator>
  <cp:lastModifiedBy>User</cp:lastModifiedBy>
  <cp:revision>5</cp:revision>
  <cp:lastPrinted>2024-09-05T10:58:38Z</cp:lastPrinted>
  <dcterms:created xsi:type="dcterms:W3CDTF">2019-06-28T08:42:23Z</dcterms:created>
  <dcterms:modified xsi:type="dcterms:W3CDTF">2024-09-10T12:39:13Z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