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сех\"/>
    </mc:Choice>
  </mc:AlternateContent>
  <bookViews>
    <workbookView xWindow="0" yWindow="0" windowWidth="27840" windowHeight="10995" tabRatio="500" activeTab="1"/>
  </bookViews>
  <sheets>
    <sheet name="Диаграмма1" sheetId="3" r:id="rId1"/>
    <sheet name="7-11" sheetId="2" r:id="rId2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5" i="2" l="1"/>
  <c r="G125" i="2"/>
  <c r="F125" i="2"/>
  <c r="E125" i="2"/>
  <c r="H116" i="2"/>
  <c r="G116" i="2"/>
  <c r="F116" i="2"/>
  <c r="E116" i="2"/>
  <c r="B116" i="2"/>
  <c r="H64" i="2"/>
  <c r="G64" i="2"/>
  <c r="F64" i="2"/>
  <c r="E64" i="2"/>
  <c r="B64" i="2"/>
  <c r="H55" i="2"/>
  <c r="G55" i="2"/>
  <c r="F55" i="2"/>
  <c r="E55" i="2"/>
  <c r="H84" i="2"/>
  <c r="G84" i="2"/>
  <c r="F84" i="2"/>
  <c r="E84" i="2"/>
  <c r="H75" i="2"/>
  <c r="G75" i="2"/>
  <c r="F75" i="2"/>
  <c r="E75" i="2"/>
  <c r="B75" i="2"/>
  <c r="H45" i="2"/>
  <c r="G45" i="2"/>
  <c r="F45" i="2"/>
  <c r="E45" i="2"/>
  <c r="H36" i="2"/>
  <c r="G36" i="2"/>
  <c r="F36" i="2"/>
  <c r="E36" i="2"/>
  <c r="B36" i="2"/>
  <c r="H104" i="2"/>
  <c r="G104" i="2"/>
  <c r="F104" i="2"/>
  <c r="E104" i="2"/>
  <c r="H95" i="2"/>
  <c r="G95" i="2"/>
  <c r="F95" i="2"/>
  <c r="E95" i="2"/>
  <c r="H23" i="2"/>
  <c r="G23" i="2"/>
  <c r="F23" i="2"/>
  <c r="E23" i="2"/>
  <c r="B23" i="2"/>
  <c r="H14" i="2"/>
  <c r="G14" i="2"/>
  <c r="F14" i="2"/>
  <c r="E14" i="2"/>
  <c r="B14" i="2"/>
  <c r="G65" i="2" l="1"/>
  <c r="G46" i="2"/>
  <c r="F65" i="2"/>
  <c r="E46" i="2"/>
  <c r="H65" i="2"/>
  <c r="E126" i="2"/>
  <c r="F24" i="2"/>
  <c r="H126" i="2"/>
  <c r="F85" i="2"/>
  <c r="H46" i="2"/>
  <c r="H24" i="2"/>
  <c r="G126" i="2"/>
  <c r="E105" i="2"/>
  <c r="E24" i="2"/>
  <c r="F126" i="2"/>
  <c r="G24" i="2"/>
  <c r="G85" i="2"/>
  <c r="E65" i="2"/>
  <c r="H105" i="2"/>
  <c r="F46" i="2"/>
  <c r="E85" i="2"/>
  <c r="F105" i="2"/>
  <c r="G105" i="2"/>
  <c r="H85" i="2"/>
</calcChain>
</file>

<file path=xl/sharedStrings.xml><?xml version="1.0" encoding="utf-8"?>
<sst xmlns="http://schemas.openxmlformats.org/spreadsheetml/2006/main" count="242" uniqueCount="113">
  <si>
    <t>Всего за  день:</t>
  </si>
  <si>
    <t>Итого за прием пищи:</t>
  </si>
  <si>
    <t xml:space="preserve"> </t>
  </si>
  <si>
    <t>Наименование</t>
  </si>
  <si>
    <t>Обед</t>
  </si>
  <si>
    <t>Пюре картофельное</t>
  </si>
  <si>
    <t>Картофель отварной</t>
  </si>
  <si>
    <t>Макаронные изделия отварные</t>
  </si>
  <si>
    <t>Суп картофельный с фасолью</t>
  </si>
  <si>
    <t>Завтрак</t>
  </si>
  <si>
    <t>Каша пшенная молочная с маслом сливочным</t>
  </si>
  <si>
    <t>Кофейный напиток</t>
  </si>
  <si>
    <t>Каша геркулесовая молочная с маслом сливочным</t>
  </si>
  <si>
    <t>Компот из кураги</t>
  </si>
  <si>
    <t>Компот из изюма</t>
  </si>
  <si>
    <t>Кисель из кураги</t>
  </si>
  <si>
    <t>Рис припущенный</t>
  </si>
  <si>
    <t>Салат из свеклы отварной</t>
  </si>
  <si>
    <t>Макароны отварные с сыром</t>
  </si>
  <si>
    <t>Суп из овощей с птицей и сметаной</t>
  </si>
  <si>
    <t>Каша рисовая молочная с маслом сливочным</t>
  </si>
  <si>
    <t>Технологическая  и  нормативная  документация /сборник рецептур/</t>
  </si>
  <si>
    <t>№ рецептуры или технологической карты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</si>
  <si>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</si>
  <si>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</si>
  <si>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</si>
  <si>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</si>
  <si>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</si>
  <si>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</si>
  <si>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Чай с сахаром (1 вариант)</t>
  </si>
  <si>
    <t>Суп картофельный с рисом и птицей</t>
  </si>
  <si>
    <t>Сыр (порциями)</t>
  </si>
  <si>
    <t>14</t>
  </si>
  <si>
    <t>Напиток из плодов шиповника</t>
  </si>
  <si>
    <t>189</t>
  </si>
  <si>
    <t>Какао-напиток на молоке</t>
  </si>
  <si>
    <t>415</t>
  </si>
  <si>
    <t>403</t>
  </si>
  <si>
    <t>АКП</t>
  </si>
  <si>
    <t>1</t>
  </si>
  <si>
    <t>21</t>
  </si>
  <si>
    <t>101</t>
  </si>
  <si>
    <t>302</t>
  </si>
  <si>
    <t>335</t>
  </si>
  <si>
    <t>406</t>
  </si>
  <si>
    <t>2</t>
  </si>
  <si>
    <t>420</t>
  </si>
  <si>
    <t>399</t>
  </si>
  <si>
    <t>484</t>
  </si>
  <si>
    <t>432</t>
  </si>
  <si>
    <t>Йогурт в индивидуальной упаковке, м.д.ж. 2,5%</t>
  </si>
  <si>
    <t>3</t>
  </si>
  <si>
    <t>Суп с макаронными изделиями и картофелем с птицей</t>
  </si>
  <si>
    <t>112</t>
  </si>
  <si>
    <t>334</t>
  </si>
  <si>
    <t>441</t>
  </si>
  <si>
    <t>477</t>
  </si>
  <si>
    <t>204</t>
  </si>
  <si>
    <t>424</t>
  </si>
  <si>
    <t>51</t>
  </si>
  <si>
    <t>Щи из свежей капусты с картофелем и птицей</t>
  </si>
  <si>
    <t>88</t>
  </si>
  <si>
    <t>Котлеты Домашние</t>
  </si>
  <si>
    <t>271</t>
  </si>
  <si>
    <t>Каша гречневая рассыпчатая</t>
  </si>
  <si>
    <t>181</t>
  </si>
  <si>
    <t>Каша из пшена и риса молочная жидкая "Дружба"</t>
  </si>
  <si>
    <t>190</t>
  </si>
  <si>
    <t>Чай с лимоном и сахаром (1 вариант)</t>
  </si>
  <si>
    <t>423</t>
  </si>
  <si>
    <t>96</t>
  </si>
  <si>
    <t>45</t>
  </si>
  <si>
    <t>333</t>
  </si>
  <si>
    <t>401</t>
  </si>
  <si>
    <t>Суфле творожное запеченное с джемом</t>
  </si>
  <si>
    <t>242</t>
  </si>
  <si>
    <t>393</t>
  </si>
  <si>
    <t>52</t>
  </si>
  <si>
    <t>102</t>
  </si>
  <si>
    <t>331</t>
  </si>
  <si>
    <t>99</t>
  </si>
  <si>
    <t>46</t>
  </si>
  <si>
    <t>2008/2017</t>
  </si>
  <si>
    <t>41/71</t>
  </si>
  <si>
    <t>Овощи свежие порционно ( огурец)</t>
  </si>
  <si>
    <t>Биточки рубленые мясные</t>
  </si>
  <si>
    <t>Овощи свежие порционно ( томат)</t>
  </si>
  <si>
    <t>Сок фруктовый</t>
  </si>
  <si>
    <t xml:space="preserve">Печенье </t>
  </si>
  <si>
    <t>Чай с сахаром</t>
  </si>
  <si>
    <t>Сок  фруктовый</t>
  </si>
  <si>
    <t>Рассольник "Ленинградский" со свининой</t>
  </si>
  <si>
    <t>Печень по-строгановски</t>
  </si>
  <si>
    <t xml:space="preserve">Томаты  свежие </t>
  </si>
  <si>
    <t xml:space="preserve">Недельное  сбалансированное меню  рационов горячего питания (завтрак, обед) </t>
  </si>
  <si>
    <t>Рагу из мяса птицы (филе цыпленка)</t>
  </si>
  <si>
    <t>Булочка "Венская" с яблочным джемом</t>
  </si>
  <si>
    <t>Батон нарезной из муки высшего сорта</t>
  </si>
  <si>
    <t xml:space="preserve">Хлеб ржано-пшеничный обогащенный </t>
  </si>
  <si>
    <t xml:space="preserve">Батон нарезной из муки высшего сорта </t>
  </si>
  <si>
    <t>Хлеб ржано-пшеничный обогащенный</t>
  </si>
  <si>
    <t>Фрукты (яблоки)</t>
  </si>
  <si>
    <t>Фрукт (мандарин)</t>
  </si>
  <si>
    <t xml:space="preserve">Хлеб ржано-пшеничный </t>
  </si>
  <si>
    <t>Фрукт (яблоко)</t>
  </si>
  <si>
    <t>Суфле из рыбы (филе минтая)</t>
  </si>
  <si>
    <t xml:space="preserve">Томаты свежие порционно </t>
  </si>
  <si>
    <t>Гуляш из свинины</t>
  </si>
  <si>
    <t>Хлеб ржано-пшеничный</t>
  </si>
  <si>
    <t>для предоставления питания учащимся в возрасте (12 лет и старше ) общеобразовательных учреждений г.Первоуральска</t>
  </si>
  <si>
    <t>Фрукт (мандарин )</t>
  </si>
  <si>
    <t>180/20</t>
  </si>
  <si>
    <t>240/5/5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</si>
</sst>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Arial"/>
      <family val="2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2" borderId="0" applyNumberFormat="0" applyBorder="0" applyAlignment="0" applyProtection="0"/>
  </cellStyleXfs>
  <cellXfs count="44">
    <xf numFmtId="0" fontId="0" fillId="0" borderId="0" xfId="0"/>
    <xf numFmtId="0" fontId="5" fillId="3" borderId="1" xfId="2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2" fontId="3" fillId="3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4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">
                  <c:v>160</c:v>
                </c:pt>
                <c:pt idx="4" formatCode="0">
                  <c:v>200</c:v>
                </c:pt>
                <c:pt idx="5" formatCode="0">
                  <c:v>100</c:v>
                </c:pt>
                <c:pt idx="6" formatCode="0">
                  <c:v>30</c:v>
                </c:pt>
                <c:pt idx="7" formatCode="0">
                  <c:v>25</c:v>
                </c:pt>
                <c:pt idx="8">
                  <c:v>515</c:v>
                </c:pt>
                <c:pt idx="10" formatCode="0">
                  <c:v>60</c:v>
                </c:pt>
                <c:pt idx="11" formatCode="0">
                  <c:v>0</c:v>
                </c:pt>
                <c:pt idx="12" formatCode="0">
                  <c:v>0</c:v>
                </c:pt>
                <c:pt idx="13" formatCode="0">
                  <c:v>150</c:v>
                </c:pt>
                <c:pt idx="14" formatCode="0">
                  <c:v>200</c:v>
                </c:pt>
                <c:pt idx="15" formatCode="0">
                  <c:v>25</c:v>
                </c:pt>
                <c:pt idx="16" formatCode="0">
                  <c:v>40</c:v>
                </c:pt>
                <c:pt idx="17" formatCode="0">
                  <c:v>805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Выход, г</c:v>
                      </c:pt>
                      <c:pt idx="4">
                        <c:v>180</c:v>
                      </c:pt>
                      <c:pt idx="5">
                        <c:v>200</c:v>
                      </c:pt>
                      <c:pt idx="6">
                        <c:v>125</c:v>
                      </c:pt>
                      <c:pt idx="7">
                        <c:v>25</c:v>
                      </c:pt>
                      <c:pt idx="8">
                        <c:v>530</c:v>
                      </c:pt>
                      <c:pt idx="10">
                        <c:v>60</c:v>
                      </c:pt>
                      <c:pt idx="11">
                        <c:v>200/5</c:v>
                      </c:pt>
                      <c:pt idx="12">
                        <c:v>240</c:v>
                      </c:pt>
                      <c:pt idx="13">
                        <c:v>200</c:v>
                      </c:pt>
                      <c:pt idx="14">
                        <c:v>100</c:v>
                      </c:pt>
                      <c:pt idx="15">
                        <c:v>25</c:v>
                      </c:pt>
                      <c:pt idx="16">
                        <c:v>40</c:v>
                      </c:pt>
                      <c:pt idx="17">
                        <c:v>875</c:v>
                      </c:pt>
                      <c:pt idx="20">
                        <c:v>Выход, г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>
                  <c:v>2017</c:v>
                </c:pt>
                <c:pt idx="4">
                  <c:v>2016</c:v>
                </c:pt>
                <c:pt idx="5">
                  <c:v>2016</c:v>
                </c:pt>
                <c:pt idx="6">
                  <c:v>0</c:v>
                </c:pt>
                <c:pt idx="7">
                  <c:v>0</c:v>
                </c:pt>
                <c:pt idx="10">
                  <c:v>2008</c:v>
                </c:pt>
                <c:pt idx="11">
                  <c:v>2008</c:v>
                </c:pt>
                <c:pt idx="12">
                  <c:v>2017</c:v>
                </c:pt>
                <c:pt idx="13">
                  <c:v>2008</c:v>
                </c:pt>
                <c:pt idx="14">
                  <c:v>2008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Технологическая  и  нормативная  документация /сборник рецептур/</c:v>
                      </c:pt>
                      <c:pt idx="4">
                        <c:v>2017</c:v>
                      </c:pt>
                      <c:pt idx="5">
                        <c:v>2016</c:v>
                      </c:pt>
                      <c:pt idx="6">
                        <c:v>АКП</c:v>
                      </c:pt>
                      <c:pt idx="7">
                        <c:v>АКП</c:v>
                      </c:pt>
                      <c:pt idx="10">
                        <c:v>2017</c:v>
                      </c:pt>
                      <c:pt idx="11">
                        <c:v>2017</c:v>
                      </c:pt>
                      <c:pt idx="12">
                        <c:v>2017</c:v>
                      </c:pt>
                      <c:pt idx="13">
                        <c:v>2008</c:v>
                      </c:pt>
                      <c:pt idx="14">
                        <c:v>2016</c:v>
                      </c:pt>
                      <c:pt idx="15">
                        <c:v>АКП</c:v>
                      </c:pt>
                      <c:pt idx="16">
                        <c:v>АКП</c:v>
                      </c:pt>
                      <c:pt idx="19">
                        <c:v> </c:v>
                      </c:pt>
                      <c:pt idx="20">
                        <c:v>Технологическая  и  нормативная  документация /сборник рецептур/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№ рецептуры или технологической карты</c:v>
                      </c:pt>
                      <c:pt idx="4">
                        <c:v>183</c:v>
                      </c:pt>
                      <c:pt idx="5">
                        <c:v>421</c:v>
                      </c:pt>
                      <c:pt idx="6">
                        <c:v>3</c:v>
                      </c:pt>
                      <c:pt idx="7">
                        <c:v>1</c:v>
                      </c:pt>
                      <c:pt idx="10">
                        <c:v>70</c:v>
                      </c:pt>
                      <c:pt idx="11">
                        <c:v>88</c:v>
                      </c:pt>
                      <c:pt idx="12">
                        <c:v>259</c:v>
                      </c:pt>
                      <c:pt idx="13">
                        <c:v>394</c:v>
                      </c:pt>
                      <c:pt idx="14">
                        <c:v>403</c:v>
                      </c:pt>
                      <c:pt idx="15">
                        <c:v>1</c:v>
                      </c:pt>
                      <c:pt idx="16">
                        <c:v>2</c:v>
                      </c:pt>
                      <c:pt idx="20">
                        <c:v>№ рецептуры или технологической карты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.00">
                  <c:v>11.66</c:v>
                </c:pt>
                <c:pt idx="4" formatCode="0.00">
                  <c:v>0.18</c:v>
                </c:pt>
                <c:pt idx="5" formatCode="0.00">
                  <c:v>0.8</c:v>
                </c:pt>
                <c:pt idx="6" formatCode="0.00">
                  <c:v>0.45</c:v>
                </c:pt>
                <c:pt idx="7" formatCode="0.00">
                  <c:v>1.93</c:v>
                </c:pt>
                <c:pt idx="8" formatCode="0.00">
                  <c:v>15.02</c:v>
                </c:pt>
                <c:pt idx="10" formatCode="0.00">
                  <c:v>0.52</c:v>
                </c:pt>
                <c:pt idx="11" formatCode="0.00">
                  <c:v>5.17</c:v>
                </c:pt>
                <c:pt idx="12" formatCode="0.00">
                  <c:v>11.27</c:v>
                </c:pt>
                <c:pt idx="13" formatCode="0.00">
                  <c:v>4.05</c:v>
                </c:pt>
                <c:pt idx="14" formatCode="0.00">
                  <c:v>0.08</c:v>
                </c:pt>
                <c:pt idx="15" formatCode="0.00">
                  <c:v>1.93</c:v>
                </c:pt>
                <c:pt idx="16" formatCode="0.00">
                  <c:v>2.64</c:v>
                </c:pt>
                <c:pt idx="17" formatCode="0.00">
                  <c:v>25.66</c:v>
                </c:pt>
                <c:pt idx="18" formatCode="0.00">
                  <c:v>40.68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Белки, г</c:v>
                      </c:pt>
                      <c:pt idx="4">
                        <c:v>8,35</c:v>
                      </c:pt>
                      <c:pt idx="5">
                        <c:v>2,42</c:v>
                      </c:pt>
                      <c:pt idx="6">
                        <c:v>3,10</c:v>
                      </c:pt>
                      <c:pt idx="7">
                        <c:v>1,93</c:v>
                      </c:pt>
                      <c:pt idx="8">
                        <c:v>15,80</c:v>
                      </c:pt>
                      <c:pt idx="10">
                        <c:v>0,48</c:v>
                      </c:pt>
                      <c:pt idx="11">
                        <c:v>1,58</c:v>
                      </c:pt>
                      <c:pt idx="12">
                        <c:v>18,64</c:v>
                      </c:pt>
                      <c:pt idx="13">
                        <c:v>0,16</c:v>
                      </c:pt>
                      <c:pt idx="14">
                        <c:v>0,40</c:v>
                      </c:pt>
                      <c:pt idx="15">
                        <c:v>1,93</c:v>
                      </c:pt>
                      <c:pt idx="16">
                        <c:v>2,64</c:v>
                      </c:pt>
                      <c:pt idx="17">
                        <c:v>25,83</c:v>
                      </c:pt>
                      <c:pt idx="18">
                        <c:v>41,63</c:v>
                      </c:pt>
                      <c:pt idx="20">
                        <c:v>Белки, г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.00">
                  <c:v>6.38</c:v>
                </c:pt>
                <c:pt idx="4" formatCode="0.00">
                  <c:v>0.04</c:v>
                </c:pt>
                <c:pt idx="5" formatCode="0.00">
                  <c:v>0.2</c:v>
                </c:pt>
                <c:pt idx="6" formatCode="0.00">
                  <c:v>2.76</c:v>
                </c:pt>
                <c:pt idx="7" formatCode="0.00">
                  <c:v>0.75</c:v>
                </c:pt>
                <c:pt idx="8" formatCode="0.00">
                  <c:v>10.129999999999999</c:v>
                </c:pt>
                <c:pt idx="10" formatCode="0.00">
                  <c:v>4.0599999999999996</c:v>
                </c:pt>
                <c:pt idx="11" formatCode="0.00">
                  <c:v>4.7300000000000004</c:v>
                </c:pt>
                <c:pt idx="12" formatCode="0.00">
                  <c:v>12.43</c:v>
                </c:pt>
                <c:pt idx="13" formatCode="0.00">
                  <c:v>4.5</c:v>
                </c:pt>
                <c:pt idx="14" formatCode="0.00">
                  <c:v>0.04</c:v>
                </c:pt>
                <c:pt idx="15" formatCode="0.00">
                  <c:v>0.75</c:v>
                </c:pt>
                <c:pt idx="16" formatCode="0.00">
                  <c:v>0.48</c:v>
                </c:pt>
                <c:pt idx="17" formatCode="0.00">
                  <c:v>26.99</c:v>
                </c:pt>
                <c:pt idx="18" formatCode="0.00">
                  <c:v>37.119999999999997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Жиры, г</c:v>
                      </c:pt>
                      <c:pt idx="4">
                        <c:v>5,68</c:v>
                      </c:pt>
                      <c:pt idx="5">
                        <c:v>1,48</c:v>
                      </c:pt>
                      <c:pt idx="6">
                        <c:v>2,50</c:v>
                      </c:pt>
                      <c:pt idx="7">
                        <c:v>0,75</c:v>
                      </c:pt>
                      <c:pt idx="8">
                        <c:v>10,41</c:v>
                      </c:pt>
                      <c:pt idx="10">
                        <c:v>0,06</c:v>
                      </c:pt>
                      <c:pt idx="11">
                        <c:v>4,92</c:v>
                      </c:pt>
                      <c:pt idx="12">
                        <c:v>19,50</c:v>
                      </c:pt>
                      <c:pt idx="13">
                        <c:v>0,16</c:v>
                      </c:pt>
                      <c:pt idx="14">
                        <c:v>0,40</c:v>
                      </c:pt>
                      <c:pt idx="15">
                        <c:v>0,75</c:v>
                      </c:pt>
                      <c:pt idx="16">
                        <c:v>0,48</c:v>
                      </c:pt>
                      <c:pt idx="17">
                        <c:v>26,27</c:v>
                      </c:pt>
                      <c:pt idx="18">
                        <c:v>36,68</c:v>
                      </c:pt>
                      <c:pt idx="20">
                        <c:v>Жиры, г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.00">
                  <c:v>18.46</c:v>
                </c:pt>
                <c:pt idx="4" formatCode="0.00">
                  <c:v>10.14</c:v>
                </c:pt>
                <c:pt idx="5" formatCode="0.00">
                  <c:v>7.5</c:v>
                </c:pt>
                <c:pt idx="6" formatCode="0.00">
                  <c:v>19.260000000000002</c:v>
                </c:pt>
                <c:pt idx="7" formatCode="0.00">
                  <c:v>12.53</c:v>
                </c:pt>
                <c:pt idx="8" formatCode="0.00">
                  <c:v>67.89</c:v>
                </c:pt>
                <c:pt idx="10" formatCode="0.00">
                  <c:v>5.57</c:v>
                </c:pt>
                <c:pt idx="11" formatCode="0.00">
                  <c:v>18.899999999999999</c:v>
                </c:pt>
                <c:pt idx="12" formatCode="0.00">
                  <c:v>17.510000000000002</c:v>
                </c:pt>
                <c:pt idx="13" formatCode="0.00">
                  <c:v>24.19</c:v>
                </c:pt>
                <c:pt idx="14" formatCode="0.00">
                  <c:v>21.1</c:v>
                </c:pt>
                <c:pt idx="15" formatCode="0.00">
                  <c:v>12.53</c:v>
                </c:pt>
                <c:pt idx="16" formatCode="0.00">
                  <c:v>15.8</c:v>
                </c:pt>
                <c:pt idx="17" formatCode="0.00">
                  <c:v>115.60000000000001</c:v>
                </c:pt>
                <c:pt idx="18" formatCode="0.00">
                  <c:v>183.49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Углеводы, г</c:v>
                      </c:pt>
                      <c:pt idx="4">
                        <c:v>31,14</c:v>
                      </c:pt>
                      <c:pt idx="5">
                        <c:v>11,94</c:v>
                      </c:pt>
                      <c:pt idx="6">
                        <c:v>18,00</c:v>
                      </c:pt>
                      <c:pt idx="7">
                        <c:v>12,53</c:v>
                      </c:pt>
                      <c:pt idx="8">
                        <c:v>73,61</c:v>
                      </c:pt>
                      <c:pt idx="10">
                        <c:v>1,02</c:v>
                      </c:pt>
                      <c:pt idx="11">
                        <c:v>7,44</c:v>
                      </c:pt>
                      <c:pt idx="12">
                        <c:v>28,46</c:v>
                      </c:pt>
                      <c:pt idx="13">
                        <c:v>27,88</c:v>
                      </c:pt>
                      <c:pt idx="14">
                        <c:v>9,80</c:v>
                      </c:pt>
                      <c:pt idx="15">
                        <c:v>12,53</c:v>
                      </c:pt>
                      <c:pt idx="16">
                        <c:v>15,80</c:v>
                      </c:pt>
                      <c:pt idx="17">
                        <c:v>102,93</c:v>
                      </c:pt>
                      <c:pt idx="18">
                        <c:v>176,54</c:v>
                      </c:pt>
                      <c:pt idx="20">
                        <c:v>Углеводы, г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">
                  <c:v>178</c:v>
                </c:pt>
                <c:pt idx="4" formatCode="0">
                  <c:v>42</c:v>
                </c:pt>
                <c:pt idx="5" formatCode="0">
                  <c:v>35</c:v>
                </c:pt>
                <c:pt idx="6" formatCode="0">
                  <c:v>104</c:v>
                </c:pt>
                <c:pt idx="7" formatCode="0">
                  <c:v>65</c:v>
                </c:pt>
                <c:pt idx="8" formatCode="0">
                  <c:v>424</c:v>
                </c:pt>
                <c:pt idx="10" formatCode="0">
                  <c:v>52</c:v>
                </c:pt>
                <c:pt idx="11" formatCode="0">
                  <c:v>156</c:v>
                </c:pt>
                <c:pt idx="12" formatCode="0">
                  <c:v>185</c:v>
                </c:pt>
                <c:pt idx="13" formatCode="0">
                  <c:v>197</c:v>
                </c:pt>
                <c:pt idx="14" formatCode="0">
                  <c:v>87</c:v>
                </c:pt>
                <c:pt idx="15" formatCode="0">
                  <c:v>65</c:v>
                </c:pt>
                <c:pt idx="16" formatCode="0">
                  <c:v>78</c:v>
                </c:pt>
                <c:pt idx="17" formatCode="0">
                  <c:v>820</c:v>
                </c:pt>
                <c:pt idx="18" formatCode="0">
                  <c:v>1244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Энергетическая ценность, ккал.</c:v>
                      </c:pt>
                      <c:pt idx="4">
                        <c:v>245</c:v>
                      </c:pt>
                      <c:pt idx="5">
                        <c:v>66</c:v>
                      </c:pt>
                      <c:pt idx="6">
                        <c:v>107</c:v>
                      </c:pt>
                      <c:pt idx="7">
                        <c:v>65</c:v>
                      </c:pt>
                      <c:pt idx="8">
                        <c:v>483</c:v>
                      </c:pt>
                      <c:pt idx="10">
                        <c:v>7</c:v>
                      </c:pt>
                      <c:pt idx="11">
                        <c:v>80</c:v>
                      </c:pt>
                      <c:pt idx="12">
                        <c:v>405</c:v>
                      </c:pt>
                      <c:pt idx="13">
                        <c:v>114</c:v>
                      </c:pt>
                      <c:pt idx="14">
                        <c:v>44</c:v>
                      </c:pt>
                      <c:pt idx="15">
                        <c:v>65</c:v>
                      </c:pt>
                      <c:pt idx="16">
                        <c:v>78</c:v>
                      </c:pt>
                      <c:pt idx="17">
                        <c:v>793</c:v>
                      </c:pt>
                      <c:pt idx="18">
                        <c:v>1276</c:v>
                      </c:pt>
                      <c:pt idx="20">
                        <c:v>Энергетическая ценность, ккал.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584880"/>
        <c:axId val="180585264"/>
      </c:barChart>
      <c:catAx>
        <c:axId val="18058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0585264"/>
        <c:crosses val="autoZero"/>
        <c:auto val="1"/>
        <c:lblAlgn val="ctr"/>
        <c:lblOffset val="100"/>
        <c:noMultiLvlLbl val="0"/>
      </c:catAx>
      <c:valAx>
        <c:axId val="18058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058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694" cy="611187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6"/>
  <sheetViews>
    <sheetView tabSelected="1" view="pageBreakPreview" zoomScaleNormal="100" zoomScaleSheetLayoutView="100" workbookViewId="0">
      <selection activeCell="D107" sqref="D107"/>
    </sheetView>
  </sheetViews>
  <sheetFormatPr defaultRowHeight="19.5" customHeight="1" x14ac:dyDescent="0.2"/>
  <cols>
    <col min="1" max="1" width="57.28515625" customWidth="1"/>
    <col min="2" max="2" width="10.5703125" customWidth="1"/>
    <col min="3" max="3" width="14.7109375" customWidth="1"/>
    <col min="4" max="4" width="11.42578125" customWidth="1"/>
    <col min="5" max="7" width="10.7109375" customWidth="1"/>
    <col min="8" max="8" width="15.140625" customWidth="1"/>
  </cols>
  <sheetData>
    <row r="2" spans="1:8" ht="19.5" customHeight="1" x14ac:dyDescent="0.2">
      <c r="A2" s="26" t="s">
        <v>94</v>
      </c>
      <c r="B2" s="26"/>
      <c r="C2" s="26"/>
      <c r="D2" s="26"/>
      <c r="E2" s="26"/>
      <c r="F2" s="26"/>
      <c r="G2" s="26"/>
      <c r="H2" s="26"/>
    </row>
    <row r="3" spans="1:8" ht="19.5" customHeight="1" x14ac:dyDescent="0.2">
      <c r="A3" s="26" t="s">
        <v>109</v>
      </c>
      <c r="B3" s="26"/>
      <c r="C3" s="26"/>
      <c r="D3" s="26"/>
      <c r="E3" s="26"/>
      <c r="F3" s="26"/>
      <c r="G3" s="26"/>
      <c r="H3" s="26"/>
    </row>
    <row r="5" spans="1:8" ht="30.75" customHeight="1" x14ac:dyDescent="0.2">
      <c r="A5" s="36" t="s">
        <v>3</v>
      </c>
      <c r="B5" s="40" t="s">
        <v>23</v>
      </c>
      <c r="C5" s="38" t="s">
        <v>21</v>
      </c>
      <c r="D5" s="37" t="s">
        <v>22</v>
      </c>
      <c r="E5" s="40" t="s">
        <v>25</v>
      </c>
      <c r="F5" s="40" t="s">
        <v>26</v>
      </c>
      <c r="G5" s="40" t="s">
        <v>27</v>
      </c>
      <c r="H5" s="39" t="s">
        <v>24</v>
      </c>
    </row>
    <row r="6" spans="1:8" ht="30.75" customHeight="1" x14ac:dyDescent="0.2">
      <c r="A6" s="36"/>
      <c r="B6" s="41"/>
      <c r="C6" s="38"/>
      <c r="D6" s="37"/>
      <c r="E6" s="41"/>
      <c r="F6" s="41"/>
      <c r="G6" s="41"/>
      <c r="H6" s="39"/>
    </row>
    <row r="7" spans="1:8" ht="19.5" customHeight="1" x14ac:dyDescent="0.2">
      <c r="A7" s="42">
        <v>45544</v>
      </c>
      <c r="B7" s="43"/>
      <c r="C7" s="43"/>
      <c r="D7" s="43"/>
      <c r="E7" s="43"/>
      <c r="F7" s="43"/>
      <c r="G7" s="43"/>
      <c r="H7" s="43"/>
    </row>
    <row r="8" spans="1:8" ht="19.5" customHeight="1" x14ac:dyDescent="0.2">
      <c r="A8" s="43" t="s">
        <v>9</v>
      </c>
      <c r="B8" s="43"/>
      <c r="C8" s="43"/>
      <c r="D8" s="43"/>
      <c r="E8" s="43"/>
      <c r="F8" s="43"/>
      <c r="G8" s="43"/>
      <c r="H8" s="43"/>
    </row>
    <row r="9" spans="1:8" ht="19.5" customHeight="1" x14ac:dyDescent="0.2">
      <c r="A9" s="5" t="s">
        <v>31</v>
      </c>
      <c r="B9" s="13">
        <v>15</v>
      </c>
      <c r="C9" s="17">
        <v>2008</v>
      </c>
      <c r="D9" s="17" t="s">
        <v>32</v>
      </c>
      <c r="E9" s="14">
        <v>3.95</v>
      </c>
      <c r="F9" s="14">
        <v>3.99</v>
      </c>
      <c r="G9" s="4">
        <v>0</v>
      </c>
      <c r="H9" s="8">
        <v>52</v>
      </c>
    </row>
    <row r="10" spans="1:8" ht="19.5" customHeight="1" x14ac:dyDescent="0.2">
      <c r="A10" s="5" t="s">
        <v>10</v>
      </c>
      <c r="B10" s="13">
        <v>200</v>
      </c>
      <c r="C10" s="17">
        <v>2008</v>
      </c>
      <c r="D10" s="17" t="s">
        <v>34</v>
      </c>
      <c r="E10" s="14">
        <v>6.89</v>
      </c>
      <c r="F10" s="14">
        <v>8.4600000000000009</v>
      </c>
      <c r="G10" s="14">
        <v>31.07</v>
      </c>
      <c r="H10" s="8">
        <v>229</v>
      </c>
    </row>
    <row r="11" spans="1:8" ht="19.5" customHeight="1" x14ac:dyDescent="0.2">
      <c r="A11" s="5" t="s">
        <v>35</v>
      </c>
      <c r="B11" s="13">
        <v>200</v>
      </c>
      <c r="C11" s="17">
        <v>2016</v>
      </c>
      <c r="D11" s="17" t="s">
        <v>36</v>
      </c>
      <c r="E11" s="14">
        <v>3.86</v>
      </c>
      <c r="F11" s="14">
        <v>3.84</v>
      </c>
      <c r="G11" s="14">
        <v>14.7</v>
      </c>
      <c r="H11" s="8">
        <v>108</v>
      </c>
    </row>
    <row r="12" spans="1:8" ht="19.5" customHeight="1" x14ac:dyDescent="0.2">
      <c r="A12" s="5" t="s">
        <v>101</v>
      </c>
      <c r="B12" s="13">
        <v>150</v>
      </c>
      <c r="C12" s="17">
        <v>2016</v>
      </c>
      <c r="D12" s="17" t="s">
        <v>37</v>
      </c>
      <c r="E12" s="14">
        <v>0.4</v>
      </c>
      <c r="F12" s="14">
        <v>0.4</v>
      </c>
      <c r="G12" s="14">
        <v>9.8000000000000007</v>
      </c>
      <c r="H12" s="8">
        <v>44</v>
      </c>
    </row>
    <row r="13" spans="1:8" ht="19.5" customHeight="1" x14ac:dyDescent="0.2">
      <c r="A13" s="5" t="s">
        <v>99</v>
      </c>
      <c r="B13" s="13">
        <v>25</v>
      </c>
      <c r="C13" s="17" t="s">
        <v>38</v>
      </c>
      <c r="D13" s="17" t="s">
        <v>39</v>
      </c>
      <c r="E13" s="14">
        <v>1.93</v>
      </c>
      <c r="F13" s="14">
        <v>0.75</v>
      </c>
      <c r="G13" s="14">
        <v>12.53</v>
      </c>
      <c r="H13" s="8">
        <v>65</v>
      </c>
    </row>
    <row r="14" spans="1:8" ht="19.5" customHeight="1" x14ac:dyDescent="0.2">
      <c r="A14" s="2" t="s">
        <v>1</v>
      </c>
      <c r="B14" s="3">
        <f>SUM(B9:B13)</f>
        <v>590</v>
      </c>
      <c r="C14" s="1"/>
      <c r="D14" s="1"/>
      <c r="E14" s="15">
        <f>SUM(E9:E13)</f>
        <v>17.03</v>
      </c>
      <c r="F14" s="15">
        <f t="shared" ref="F14:H14" si="0">SUM(F9:F13)</f>
        <v>17.439999999999998</v>
      </c>
      <c r="G14" s="15">
        <f t="shared" si="0"/>
        <v>68.099999999999994</v>
      </c>
      <c r="H14" s="18">
        <f t="shared" si="0"/>
        <v>498</v>
      </c>
    </row>
    <row r="15" spans="1:8" ht="19.5" customHeight="1" x14ac:dyDescent="0.2">
      <c r="A15" s="43" t="s">
        <v>4</v>
      </c>
      <c r="B15" s="43"/>
      <c r="C15" s="43"/>
      <c r="D15" s="43"/>
      <c r="E15" s="43"/>
      <c r="F15" s="43"/>
      <c r="G15" s="43"/>
      <c r="H15" s="43"/>
    </row>
    <row r="16" spans="1:8" ht="19.5" customHeight="1" x14ac:dyDescent="0.2">
      <c r="A16" s="5" t="s">
        <v>84</v>
      </c>
      <c r="B16" s="25">
        <v>100</v>
      </c>
      <c r="C16" s="17">
        <v>2017</v>
      </c>
      <c r="D16" s="17" t="s">
        <v>40</v>
      </c>
      <c r="E16" s="14">
        <v>0.52</v>
      </c>
      <c r="F16" s="14">
        <v>3.07</v>
      </c>
      <c r="G16" s="14">
        <v>1.57</v>
      </c>
      <c r="H16" s="8">
        <v>36</v>
      </c>
    </row>
    <row r="17" spans="1:8" ht="19.5" customHeight="1" x14ac:dyDescent="0.2">
      <c r="A17" s="5" t="s">
        <v>30</v>
      </c>
      <c r="B17" s="13">
        <v>250</v>
      </c>
      <c r="C17" s="17">
        <v>2017</v>
      </c>
      <c r="D17" s="17" t="s">
        <v>41</v>
      </c>
      <c r="E17" s="14">
        <v>3.44</v>
      </c>
      <c r="F17" s="14">
        <v>4.04</v>
      </c>
      <c r="G17" s="14">
        <v>17.32</v>
      </c>
      <c r="H17" s="8">
        <v>119</v>
      </c>
    </row>
    <row r="18" spans="1:8" ht="19.5" customHeight="1" x14ac:dyDescent="0.2">
      <c r="A18" s="5" t="s">
        <v>85</v>
      </c>
      <c r="B18" s="13">
        <v>100</v>
      </c>
      <c r="C18" s="17">
        <v>2016</v>
      </c>
      <c r="D18" s="17" t="s">
        <v>42</v>
      </c>
      <c r="E18" s="14">
        <v>13.83</v>
      </c>
      <c r="F18" s="14">
        <v>11.75</v>
      </c>
      <c r="G18" s="14">
        <v>11.28</v>
      </c>
      <c r="H18" s="8">
        <v>206</v>
      </c>
    </row>
    <row r="19" spans="1:8" ht="19.5" customHeight="1" x14ac:dyDescent="0.2">
      <c r="A19" s="5" t="s">
        <v>5</v>
      </c>
      <c r="B19" s="13">
        <v>180</v>
      </c>
      <c r="C19" s="17">
        <v>2008</v>
      </c>
      <c r="D19" s="17" t="s">
        <v>43</v>
      </c>
      <c r="E19" s="14">
        <v>3.33</v>
      </c>
      <c r="F19" s="14">
        <v>5.48</v>
      </c>
      <c r="G19" s="14">
        <v>22.02</v>
      </c>
      <c r="H19" s="8">
        <v>150</v>
      </c>
    </row>
    <row r="20" spans="1:8" ht="19.5" customHeight="1" x14ac:dyDescent="0.2">
      <c r="A20" s="5" t="s">
        <v>15</v>
      </c>
      <c r="B20" s="13">
        <v>200</v>
      </c>
      <c r="C20" s="17">
        <v>2008</v>
      </c>
      <c r="D20" s="17" t="s">
        <v>44</v>
      </c>
      <c r="E20" s="14">
        <v>1.04</v>
      </c>
      <c r="F20" s="14">
        <v>0.06</v>
      </c>
      <c r="G20" s="14">
        <v>36.56</v>
      </c>
      <c r="H20" s="8">
        <v>150</v>
      </c>
    </row>
    <row r="21" spans="1:8" ht="19.5" customHeight="1" x14ac:dyDescent="0.2">
      <c r="A21" s="5" t="s">
        <v>97</v>
      </c>
      <c r="B21" s="13">
        <v>25</v>
      </c>
      <c r="C21" s="17" t="s">
        <v>38</v>
      </c>
      <c r="D21" s="17" t="s">
        <v>39</v>
      </c>
      <c r="E21" s="14">
        <v>1.93</v>
      </c>
      <c r="F21" s="14">
        <v>0.75</v>
      </c>
      <c r="G21" s="14">
        <v>12.53</v>
      </c>
      <c r="H21" s="8">
        <v>65</v>
      </c>
    </row>
    <row r="22" spans="1:8" ht="19.5" customHeight="1" x14ac:dyDescent="0.2">
      <c r="A22" s="5" t="s">
        <v>100</v>
      </c>
      <c r="B22" s="13">
        <v>40</v>
      </c>
      <c r="C22" s="17" t="s">
        <v>38</v>
      </c>
      <c r="D22" s="17" t="s">
        <v>45</v>
      </c>
      <c r="E22" s="14">
        <v>2.64</v>
      </c>
      <c r="F22" s="14">
        <v>0.48</v>
      </c>
      <c r="G22" s="14">
        <v>15.8</v>
      </c>
      <c r="H22" s="8">
        <v>78</v>
      </c>
    </row>
    <row r="23" spans="1:8" ht="19.5" customHeight="1" x14ac:dyDescent="0.2">
      <c r="A23" s="2" t="s">
        <v>1</v>
      </c>
      <c r="B23" s="6">
        <f>SUM(B16,B18:B22)+205</f>
        <v>850</v>
      </c>
      <c r="C23" s="4"/>
      <c r="D23" s="4"/>
      <c r="E23" s="7">
        <f>SUM(E16:E22)</f>
        <v>26.729999999999997</v>
      </c>
      <c r="F23" s="7">
        <f t="shared" ref="F23:H23" si="1">SUM(F16:F22)</f>
        <v>25.63</v>
      </c>
      <c r="G23" s="7">
        <f t="shared" si="1"/>
        <v>117.08</v>
      </c>
      <c r="H23" s="18">
        <f t="shared" si="1"/>
        <v>804</v>
      </c>
    </row>
    <row r="24" spans="1:8" ht="19.5" customHeight="1" x14ac:dyDescent="0.2">
      <c r="A24" s="31" t="s">
        <v>0</v>
      </c>
      <c r="B24" s="31"/>
      <c r="C24" s="6"/>
      <c r="D24" s="6"/>
      <c r="E24" s="7">
        <f>E23+E14</f>
        <v>43.76</v>
      </c>
      <c r="F24" s="7">
        <f t="shared" ref="F24:G24" si="2">F23+F14</f>
        <v>43.069999999999993</v>
      </c>
      <c r="G24" s="7">
        <f t="shared" si="2"/>
        <v>185.18</v>
      </c>
      <c r="H24" s="18">
        <f>H23+H14</f>
        <v>1302</v>
      </c>
    </row>
    <row r="25" spans="1:8" ht="8.25" customHeight="1" x14ac:dyDescent="0.2">
      <c r="A25" s="9"/>
      <c r="B25" s="10"/>
      <c r="C25" s="11"/>
      <c r="D25" s="10"/>
      <c r="E25" s="10"/>
      <c r="F25" s="10"/>
      <c r="G25" s="10"/>
      <c r="H25" s="12"/>
    </row>
    <row r="26" spans="1:8" ht="30.75" customHeight="1" x14ac:dyDescent="0.2">
      <c r="A26" s="9"/>
      <c r="B26" s="10"/>
      <c r="C26" s="11"/>
      <c r="D26" s="10"/>
      <c r="E26" s="10"/>
      <c r="F26" s="10"/>
      <c r="G26" s="10"/>
      <c r="H26" s="12"/>
    </row>
    <row r="27" spans="1:8" ht="30.75" customHeight="1" x14ac:dyDescent="0.2">
      <c r="A27" s="36" t="s">
        <v>3</v>
      </c>
      <c r="B27" s="37" t="s">
        <v>23</v>
      </c>
      <c r="C27" s="38" t="s">
        <v>21</v>
      </c>
      <c r="D27" s="37" t="s">
        <v>22</v>
      </c>
      <c r="E27" s="37" t="s">
        <v>25</v>
      </c>
      <c r="F27" s="37" t="s">
        <v>26</v>
      </c>
      <c r="G27" s="37" t="s">
        <v>27</v>
      </c>
      <c r="H27" s="39" t="s">
        <v>24</v>
      </c>
    </row>
    <row r="28" spans="1:8" ht="24.75" customHeight="1" x14ac:dyDescent="0.2">
      <c r="A28" s="36"/>
      <c r="B28" s="37"/>
      <c r="C28" s="38"/>
      <c r="D28" s="37"/>
      <c r="E28" s="37"/>
      <c r="F28" s="37"/>
      <c r="G28" s="37"/>
      <c r="H28" s="39"/>
    </row>
    <row r="29" spans="1:8" ht="19.5" customHeight="1" x14ac:dyDescent="0.2">
      <c r="A29" s="29">
        <v>45545</v>
      </c>
      <c r="B29" s="30"/>
      <c r="C29" s="30"/>
      <c r="D29" s="30"/>
      <c r="E29" s="30"/>
      <c r="F29" s="30"/>
      <c r="G29" s="30"/>
      <c r="H29" s="30"/>
    </row>
    <row r="30" spans="1:8" ht="19.5" customHeight="1" x14ac:dyDescent="0.2">
      <c r="A30" s="30" t="s">
        <v>9</v>
      </c>
      <c r="B30" s="30"/>
      <c r="C30" s="30"/>
      <c r="D30" s="30"/>
      <c r="E30" s="30"/>
      <c r="F30" s="30"/>
      <c r="G30" s="30"/>
      <c r="H30" s="30"/>
    </row>
    <row r="31" spans="1:8" ht="19.5" customHeight="1" x14ac:dyDescent="0.2">
      <c r="A31" s="5" t="s">
        <v>18</v>
      </c>
      <c r="B31" s="13">
        <v>200</v>
      </c>
      <c r="C31" s="17">
        <v>2017</v>
      </c>
      <c r="D31" s="17" t="s">
        <v>57</v>
      </c>
      <c r="E31" s="14">
        <v>11.66</v>
      </c>
      <c r="F31" s="14">
        <v>6.38</v>
      </c>
      <c r="G31" s="14">
        <v>18.46</v>
      </c>
      <c r="H31" s="8">
        <v>178</v>
      </c>
    </row>
    <row r="32" spans="1:8" ht="19.5" customHeight="1" x14ac:dyDescent="0.2">
      <c r="A32" s="5" t="s">
        <v>89</v>
      </c>
      <c r="B32" s="13">
        <v>200</v>
      </c>
      <c r="C32" s="17">
        <v>2016</v>
      </c>
      <c r="D32" s="17" t="s">
        <v>58</v>
      </c>
      <c r="E32" s="14">
        <v>0.22</v>
      </c>
      <c r="F32" s="14">
        <v>0.08</v>
      </c>
      <c r="G32" s="14">
        <v>14.16</v>
      </c>
      <c r="H32" s="8">
        <v>58</v>
      </c>
    </row>
    <row r="33" spans="1:8" ht="19.5" customHeight="1" x14ac:dyDescent="0.2">
      <c r="A33" s="5" t="s">
        <v>88</v>
      </c>
      <c r="B33" s="13">
        <v>40</v>
      </c>
      <c r="C33" s="17" t="s">
        <v>38</v>
      </c>
      <c r="D33" s="17">
        <v>11</v>
      </c>
      <c r="E33" s="14">
        <v>2.4</v>
      </c>
      <c r="F33" s="14">
        <v>10</v>
      </c>
      <c r="G33" s="14">
        <v>15.2</v>
      </c>
      <c r="H33" s="8">
        <v>152</v>
      </c>
    </row>
    <row r="34" spans="1:8" ht="19.5" customHeight="1" x14ac:dyDescent="0.2">
      <c r="A34" s="5" t="s">
        <v>102</v>
      </c>
      <c r="B34" s="13">
        <v>130</v>
      </c>
      <c r="C34" s="17">
        <v>2016</v>
      </c>
      <c r="D34" s="17" t="s">
        <v>37</v>
      </c>
      <c r="E34" s="14">
        <v>0.4</v>
      </c>
      <c r="F34" s="14">
        <v>0.4</v>
      </c>
      <c r="G34" s="14">
        <v>9.8000000000000007</v>
      </c>
      <c r="H34" s="8">
        <v>44</v>
      </c>
    </row>
    <row r="35" spans="1:8" ht="19.5" customHeight="1" x14ac:dyDescent="0.2">
      <c r="A35" s="5" t="s">
        <v>99</v>
      </c>
      <c r="B35" s="13">
        <v>25</v>
      </c>
      <c r="C35" s="17" t="s">
        <v>38</v>
      </c>
      <c r="D35" s="17" t="s">
        <v>39</v>
      </c>
      <c r="E35" s="14">
        <v>3.86</v>
      </c>
      <c r="F35" s="14">
        <v>1.5</v>
      </c>
      <c r="G35" s="14">
        <v>25.06</v>
      </c>
      <c r="H35" s="8">
        <v>130</v>
      </c>
    </row>
    <row r="36" spans="1:8" ht="19.5" customHeight="1" x14ac:dyDescent="0.2">
      <c r="A36" s="2" t="s">
        <v>1</v>
      </c>
      <c r="B36" s="6">
        <f>SUM(B31:B35)</f>
        <v>595</v>
      </c>
      <c r="C36" s="16"/>
      <c r="D36" s="16"/>
      <c r="E36" s="20">
        <f>SUM(E31:E35)</f>
        <v>18.540000000000003</v>
      </c>
      <c r="F36" s="20">
        <f t="shared" ref="F36:H36" si="3">SUM(F31:F35)</f>
        <v>18.36</v>
      </c>
      <c r="G36" s="20">
        <f t="shared" si="3"/>
        <v>82.68</v>
      </c>
      <c r="H36" s="19">
        <f t="shared" si="3"/>
        <v>562</v>
      </c>
    </row>
    <row r="37" spans="1:8" ht="19.5" customHeight="1" x14ac:dyDescent="0.2">
      <c r="A37" s="30" t="s">
        <v>4</v>
      </c>
      <c r="B37" s="30"/>
      <c r="C37" s="30"/>
      <c r="D37" s="30"/>
      <c r="E37" s="30"/>
      <c r="F37" s="30"/>
      <c r="G37" s="30"/>
      <c r="H37" s="30"/>
    </row>
    <row r="38" spans="1:8" ht="19.5" customHeight="1" x14ac:dyDescent="0.2">
      <c r="A38" s="5" t="s">
        <v>86</v>
      </c>
      <c r="B38" s="13">
        <v>100</v>
      </c>
      <c r="C38" s="17">
        <v>2008</v>
      </c>
      <c r="D38" s="17" t="s">
        <v>59</v>
      </c>
      <c r="E38" s="14">
        <v>0.73</v>
      </c>
      <c r="F38" s="14">
        <v>6.1</v>
      </c>
      <c r="G38" s="14">
        <v>4.4000000000000004</v>
      </c>
      <c r="H38" s="8">
        <v>76</v>
      </c>
    </row>
    <row r="39" spans="1:8" ht="19.5" customHeight="1" x14ac:dyDescent="0.2">
      <c r="A39" s="5" t="s">
        <v>60</v>
      </c>
      <c r="B39" s="13">
        <v>250</v>
      </c>
      <c r="C39" s="17">
        <v>2017</v>
      </c>
      <c r="D39" s="17" t="s">
        <v>61</v>
      </c>
      <c r="E39" s="14">
        <v>2.79</v>
      </c>
      <c r="F39" s="14">
        <v>5.33</v>
      </c>
      <c r="G39" s="14">
        <v>7.28</v>
      </c>
      <c r="H39" s="8">
        <v>88</v>
      </c>
    </row>
    <row r="40" spans="1:8" ht="19.5" customHeight="1" x14ac:dyDescent="0.2">
      <c r="A40" s="5" t="s">
        <v>62</v>
      </c>
      <c r="B40" s="13">
        <v>100</v>
      </c>
      <c r="C40" s="17">
        <v>2008</v>
      </c>
      <c r="D40" s="17" t="s">
        <v>63</v>
      </c>
      <c r="E40" s="14">
        <v>12.84</v>
      </c>
      <c r="F40" s="14">
        <v>9.5</v>
      </c>
      <c r="G40" s="14">
        <v>10.84</v>
      </c>
      <c r="H40" s="8">
        <v>212</v>
      </c>
    </row>
    <row r="41" spans="1:8" ht="19.5" customHeight="1" x14ac:dyDescent="0.2">
      <c r="A41" s="5" t="s">
        <v>64</v>
      </c>
      <c r="B41" s="13">
        <v>180</v>
      </c>
      <c r="C41" s="17">
        <v>2008</v>
      </c>
      <c r="D41" s="17" t="s">
        <v>65</v>
      </c>
      <c r="E41" s="14">
        <v>5.72</v>
      </c>
      <c r="F41" s="14">
        <v>4.41</v>
      </c>
      <c r="G41" s="14">
        <v>39.44</v>
      </c>
      <c r="H41" s="8">
        <v>209</v>
      </c>
    </row>
    <row r="42" spans="1:8" ht="19.5" customHeight="1" x14ac:dyDescent="0.2">
      <c r="A42" s="5" t="s">
        <v>90</v>
      </c>
      <c r="B42" s="13">
        <v>200</v>
      </c>
      <c r="C42" s="17">
        <v>2016</v>
      </c>
      <c r="D42" s="17" t="s">
        <v>48</v>
      </c>
      <c r="E42" s="14">
        <v>0.2</v>
      </c>
      <c r="F42" s="8">
        <v>0</v>
      </c>
      <c r="G42" s="14">
        <v>19</v>
      </c>
      <c r="H42" s="8">
        <v>80</v>
      </c>
    </row>
    <row r="43" spans="1:8" ht="19.5" customHeight="1" x14ac:dyDescent="0.2">
      <c r="A43" s="5" t="s">
        <v>99</v>
      </c>
      <c r="B43" s="13">
        <v>25</v>
      </c>
      <c r="C43" s="17" t="s">
        <v>38</v>
      </c>
      <c r="D43" s="17" t="s">
        <v>39</v>
      </c>
      <c r="E43" s="14">
        <v>1.93</v>
      </c>
      <c r="F43" s="14">
        <v>0.75</v>
      </c>
      <c r="G43" s="14">
        <v>12.53</v>
      </c>
      <c r="H43" s="8">
        <v>65</v>
      </c>
    </row>
    <row r="44" spans="1:8" ht="19.5" customHeight="1" x14ac:dyDescent="0.2">
      <c r="A44" s="5" t="s">
        <v>103</v>
      </c>
      <c r="B44" s="13">
        <v>40</v>
      </c>
      <c r="C44" s="17" t="s">
        <v>38</v>
      </c>
      <c r="D44" s="17" t="s">
        <v>45</v>
      </c>
      <c r="E44" s="14">
        <v>2.64</v>
      </c>
      <c r="F44" s="14">
        <v>0.48</v>
      </c>
      <c r="G44" s="14">
        <v>15.8</v>
      </c>
      <c r="H44" s="8">
        <v>78</v>
      </c>
    </row>
    <row r="45" spans="1:8" ht="19.5" customHeight="1" x14ac:dyDescent="0.2">
      <c r="A45" s="2" t="s">
        <v>1</v>
      </c>
      <c r="B45" s="19">
        <v>895</v>
      </c>
      <c r="C45" s="4"/>
      <c r="D45" s="4"/>
      <c r="E45" s="7">
        <f>SUM(E38:E44)</f>
        <v>26.849999999999998</v>
      </c>
      <c r="F45" s="7">
        <f t="shared" ref="F45:H45" si="4">SUM(F38:F44)</f>
        <v>26.57</v>
      </c>
      <c r="G45" s="7">
        <f t="shared" si="4"/>
        <v>109.28999999999999</v>
      </c>
      <c r="H45" s="18">
        <f t="shared" si="4"/>
        <v>808</v>
      </c>
    </row>
    <row r="46" spans="1:8" ht="30.75" customHeight="1" x14ac:dyDescent="0.2">
      <c r="A46" s="31" t="s">
        <v>0</v>
      </c>
      <c r="B46" s="31"/>
      <c r="C46" s="4"/>
      <c r="D46" s="4"/>
      <c r="E46" s="7">
        <f>E36+E45</f>
        <v>45.39</v>
      </c>
      <c r="F46" s="7">
        <f>F36+F45</f>
        <v>44.93</v>
      </c>
      <c r="G46" s="7">
        <f>G36+G45</f>
        <v>191.97</v>
      </c>
      <c r="H46" s="18">
        <f>H36+H45</f>
        <v>1370</v>
      </c>
    </row>
    <row r="47" spans="1:8" ht="30.75" customHeight="1" x14ac:dyDescent="0.2">
      <c r="A47" s="32" t="s">
        <v>3</v>
      </c>
      <c r="B47" s="34" t="s">
        <v>23</v>
      </c>
      <c r="C47" s="33" t="s">
        <v>21</v>
      </c>
      <c r="D47" s="27" t="s">
        <v>22</v>
      </c>
      <c r="E47" s="34" t="s">
        <v>25</v>
      </c>
      <c r="F47" s="34" t="s">
        <v>26</v>
      </c>
      <c r="G47" s="34" t="s">
        <v>27</v>
      </c>
      <c r="H47" s="28" t="s">
        <v>24</v>
      </c>
    </row>
    <row r="48" spans="1:8" ht="19.5" customHeight="1" x14ac:dyDescent="0.2">
      <c r="A48" s="32"/>
      <c r="B48" s="35"/>
      <c r="C48" s="33"/>
      <c r="D48" s="27"/>
      <c r="E48" s="35"/>
      <c r="F48" s="35"/>
      <c r="G48" s="35"/>
      <c r="H48" s="28"/>
    </row>
    <row r="49" spans="1:8" ht="19.5" customHeight="1" x14ac:dyDescent="0.2">
      <c r="A49" s="29">
        <v>45546</v>
      </c>
      <c r="B49" s="30"/>
      <c r="C49" s="30"/>
      <c r="D49" s="30"/>
      <c r="E49" s="30"/>
      <c r="F49" s="30"/>
      <c r="G49" s="30"/>
      <c r="H49" s="30"/>
    </row>
    <row r="50" spans="1:8" ht="19.5" customHeight="1" x14ac:dyDescent="0.2">
      <c r="A50" s="30" t="s">
        <v>9</v>
      </c>
      <c r="B50" s="30"/>
      <c r="C50" s="30"/>
      <c r="D50" s="30"/>
      <c r="E50" s="30"/>
      <c r="F50" s="30"/>
      <c r="G50" s="30"/>
      <c r="H50" s="30"/>
    </row>
    <row r="51" spans="1:8" ht="19.5" customHeight="1" x14ac:dyDescent="0.2">
      <c r="A51" s="5" t="s">
        <v>74</v>
      </c>
      <c r="B51" s="25" t="s">
        <v>111</v>
      </c>
      <c r="C51" s="17">
        <v>2016</v>
      </c>
      <c r="D51" s="17" t="s">
        <v>75</v>
      </c>
      <c r="E51" s="14">
        <v>12.73</v>
      </c>
      <c r="F51" s="14">
        <v>14.64</v>
      </c>
      <c r="G51" s="14">
        <v>27.47</v>
      </c>
      <c r="H51" s="8">
        <v>285</v>
      </c>
    </row>
    <row r="52" spans="1:8" ht="19.5" customHeight="1" x14ac:dyDescent="0.2">
      <c r="A52" s="5" t="s">
        <v>29</v>
      </c>
      <c r="B52" s="13">
        <v>200</v>
      </c>
      <c r="C52" s="17">
        <v>2016</v>
      </c>
      <c r="D52" s="17" t="s">
        <v>46</v>
      </c>
      <c r="E52" s="14">
        <v>0.14000000000000001</v>
      </c>
      <c r="F52" s="14">
        <v>0.04</v>
      </c>
      <c r="G52" s="14">
        <v>10.02</v>
      </c>
      <c r="H52" s="8">
        <v>42</v>
      </c>
    </row>
    <row r="53" spans="1:8" ht="19.5" customHeight="1" x14ac:dyDescent="0.2">
      <c r="A53" s="5" t="s">
        <v>110</v>
      </c>
      <c r="B53" s="13">
        <v>130</v>
      </c>
      <c r="C53" s="17">
        <v>2016</v>
      </c>
      <c r="D53" s="17" t="s">
        <v>76</v>
      </c>
      <c r="E53" s="14">
        <v>0.9</v>
      </c>
      <c r="F53" s="14">
        <v>0.2</v>
      </c>
      <c r="G53" s="14">
        <v>8.1</v>
      </c>
      <c r="H53" s="8">
        <v>38</v>
      </c>
    </row>
    <row r="54" spans="1:8" ht="19.5" customHeight="1" x14ac:dyDescent="0.2">
      <c r="A54" s="5" t="s">
        <v>28</v>
      </c>
      <c r="B54" s="13">
        <v>25</v>
      </c>
      <c r="C54" s="17" t="s">
        <v>38</v>
      </c>
      <c r="D54" s="17" t="s">
        <v>39</v>
      </c>
      <c r="E54" s="14">
        <v>1.93</v>
      </c>
      <c r="F54" s="14">
        <v>0.75</v>
      </c>
      <c r="G54" s="14">
        <v>12.53</v>
      </c>
      <c r="H54" s="8">
        <v>65</v>
      </c>
    </row>
    <row r="55" spans="1:8" ht="19.5" customHeight="1" x14ac:dyDescent="0.2">
      <c r="A55" s="2" t="s">
        <v>1</v>
      </c>
      <c r="B55" s="19">
        <v>555</v>
      </c>
      <c r="C55" s="16"/>
      <c r="D55" s="16"/>
      <c r="E55" s="20">
        <f>SUM(E51:E54)</f>
        <v>15.700000000000001</v>
      </c>
      <c r="F55" s="20">
        <f>SUM(F51:F54)</f>
        <v>15.629999999999999</v>
      </c>
      <c r="G55" s="20">
        <f>SUM(G51:G54)</f>
        <v>58.12</v>
      </c>
      <c r="H55" s="19">
        <f>SUM(H51:H54)</f>
        <v>430</v>
      </c>
    </row>
    <row r="56" spans="1:8" ht="19.5" customHeight="1" x14ac:dyDescent="0.2">
      <c r="A56" s="30" t="s">
        <v>4</v>
      </c>
      <c r="B56" s="30"/>
      <c r="C56" s="30"/>
      <c r="D56" s="30"/>
      <c r="E56" s="30"/>
      <c r="F56" s="30"/>
      <c r="G56" s="30"/>
      <c r="H56" s="30"/>
    </row>
    <row r="57" spans="1:8" ht="19.5" customHeight="1" x14ac:dyDescent="0.2">
      <c r="A57" s="5" t="s">
        <v>17</v>
      </c>
      <c r="B57" s="13">
        <v>100</v>
      </c>
      <c r="C57" s="17">
        <v>2017</v>
      </c>
      <c r="D57" s="17" t="s">
        <v>77</v>
      </c>
      <c r="E57" s="14">
        <v>0.88</v>
      </c>
      <c r="F57" s="14">
        <v>3.65</v>
      </c>
      <c r="G57" s="14">
        <v>5.17</v>
      </c>
      <c r="H57" s="8">
        <v>57</v>
      </c>
    </row>
    <row r="58" spans="1:8" ht="19.5" customHeight="1" x14ac:dyDescent="0.2">
      <c r="A58" s="5" t="s">
        <v>8</v>
      </c>
      <c r="B58" s="13">
        <v>250</v>
      </c>
      <c r="C58" s="17">
        <v>2017</v>
      </c>
      <c r="D58" s="17" t="s">
        <v>78</v>
      </c>
      <c r="E58" s="14">
        <v>2.36</v>
      </c>
      <c r="F58" s="14">
        <v>4.5199999999999996</v>
      </c>
      <c r="G58" s="14">
        <v>15.38</v>
      </c>
      <c r="H58" s="8">
        <v>120</v>
      </c>
    </row>
    <row r="59" spans="1:8" ht="19.5" customHeight="1" x14ac:dyDescent="0.2">
      <c r="A59" s="5" t="s">
        <v>92</v>
      </c>
      <c r="B59" s="13">
        <v>100</v>
      </c>
      <c r="C59" s="17">
        <v>2017</v>
      </c>
      <c r="D59" s="17">
        <v>262</v>
      </c>
      <c r="E59" s="14">
        <v>13.64</v>
      </c>
      <c r="F59" s="14">
        <v>10.88</v>
      </c>
      <c r="G59" s="14">
        <v>3.06</v>
      </c>
      <c r="H59" s="8">
        <v>177</v>
      </c>
    </row>
    <row r="60" spans="1:8" ht="19.5" customHeight="1" x14ac:dyDescent="0.2">
      <c r="A60" s="5" t="s">
        <v>7</v>
      </c>
      <c r="B60" s="13">
        <v>180</v>
      </c>
      <c r="C60" s="17">
        <v>2008</v>
      </c>
      <c r="D60" s="17" t="s">
        <v>79</v>
      </c>
      <c r="E60" s="14">
        <v>2.64</v>
      </c>
      <c r="F60" s="14">
        <v>4.8</v>
      </c>
      <c r="G60" s="14">
        <v>28</v>
      </c>
      <c r="H60" s="8">
        <v>184</v>
      </c>
    </row>
    <row r="61" spans="1:8" ht="19.5" customHeight="1" x14ac:dyDescent="0.2">
      <c r="A61" s="5" t="s">
        <v>87</v>
      </c>
      <c r="B61" s="13">
        <v>200</v>
      </c>
      <c r="C61" s="17">
        <v>2016</v>
      </c>
      <c r="D61" s="17" t="s">
        <v>48</v>
      </c>
      <c r="E61" s="14">
        <v>0.44</v>
      </c>
      <c r="F61" s="4">
        <v>0</v>
      </c>
      <c r="G61" s="14">
        <v>33.56</v>
      </c>
      <c r="H61" s="8">
        <v>136</v>
      </c>
    </row>
    <row r="62" spans="1:8" ht="19.5" customHeight="1" x14ac:dyDescent="0.2">
      <c r="A62" s="5" t="s">
        <v>99</v>
      </c>
      <c r="B62" s="13">
        <v>25</v>
      </c>
      <c r="C62" s="17" t="s">
        <v>38</v>
      </c>
      <c r="D62" s="17" t="s">
        <v>39</v>
      </c>
      <c r="E62" s="14">
        <v>1.93</v>
      </c>
      <c r="F62" s="14">
        <v>0.75</v>
      </c>
      <c r="G62" s="14">
        <v>12.53</v>
      </c>
      <c r="H62" s="8">
        <v>65</v>
      </c>
    </row>
    <row r="63" spans="1:8" ht="19.5" customHeight="1" x14ac:dyDescent="0.2">
      <c r="A63" s="5" t="s">
        <v>103</v>
      </c>
      <c r="B63" s="13">
        <v>40</v>
      </c>
      <c r="C63" s="17" t="s">
        <v>38</v>
      </c>
      <c r="D63" s="17" t="s">
        <v>45</v>
      </c>
      <c r="E63" s="14">
        <v>2.64</v>
      </c>
      <c r="F63" s="14">
        <v>0.48</v>
      </c>
      <c r="G63" s="14">
        <v>15.8</v>
      </c>
      <c r="H63" s="8">
        <v>78</v>
      </c>
    </row>
    <row r="64" spans="1:8" ht="19.5" customHeight="1" x14ac:dyDescent="0.2">
      <c r="A64" s="2" t="s">
        <v>1</v>
      </c>
      <c r="B64" s="19">
        <f>SUM(B57:B63)</f>
        <v>895</v>
      </c>
      <c r="C64" s="4"/>
      <c r="D64" s="4"/>
      <c r="E64" s="7">
        <f>SUM(E57:E63)</f>
        <v>24.53</v>
      </c>
      <c r="F64" s="7">
        <f t="shared" ref="F64:H64" si="5">SUM(F57:F63)</f>
        <v>25.080000000000002</v>
      </c>
      <c r="G64" s="7">
        <f t="shared" si="5"/>
        <v>113.5</v>
      </c>
      <c r="H64" s="18">
        <f t="shared" si="5"/>
        <v>817</v>
      </c>
    </row>
    <row r="65" spans="1:8" ht="30.75" customHeight="1" x14ac:dyDescent="0.2">
      <c r="A65" s="31" t="s">
        <v>0</v>
      </c>
      <c r="B65" s="31"/>
      <c r="C65" s="4"/>
      <c r="D65" s="4"/>
      <c r="E65" s="7">
        <f>E64+E55</f>
        <v>40.230000000000004</v>
      </c>
      <c r="F65" s="7">
        <f t="shared" ref="F65:H65" si="6">F64+F55</f>
        <v>40.71</v>
      </c>
      <c r="G65" s="7">
        <f t="shared" si="6"/>
        <v>171.62</v>
      </c>
      <c r="H65" s="18">
        <f t="shared" si="6"/>
        <v>1247</v>
      </c>
    </row>
    <row r="66" spans="1:8" ht="30.75" customHeight="1" x14ac:dyDescent="0.2">
      <c r="A66" s="9"/>
      <c r="B66" s="10"/>
      <c r="C66" s="10" t="s">
        <v>2</v>
      </c>
      <c r="D66" s="10"/>
      <c r="E66" s="10"/>
      <c r="F66" s="10"/>
      <c r="G66" s="10"/>
      <c r="H66" s="12"/>
    </row>
    <row r="67" spans="1:8" ht="19.5" customHeight="1" x14ac:dyDescent="0.2">
      <c r="A67" s="36" t="s">
        <v>3</v>
      </c>
      <c r="B67" s="37" t="s">
        <v>23</v>
      </c>
      <c r="C67" s="38" t="s">
        <v>21</v>
      </c>
      <c r="D67" s="37" t="s">
        <v>22</v>
      </c>
      <c r="E67" s="37" t="s">
        <v>25</v>
      </c>
      <c r="F67" s="37" t="s">
        <v>26</v>
      </c>
      <c r="G67" s="37" t="s">
        <v>27</v>
      </c>
      <c r="H67" s="39" t="s">
        <v>24</v>
      </c>
    </row>
    <row r="68" spans="1:8" ht="19.5" customHeight="1" x14ac:dyDescent="0.2">
      <c r="A68" s="36"/>
      <c r="B68" s="37"/>
      <c r="C68" s="38"/>
      <c r="D68" s="37"/>
      <c r="E68" s="37"/>
      <c r="F68" s="37"/>
      <c r="G68" s="37"/>
      <c r="H68" s="39"/>
    </row>
    <row r="69" spans="1:8" ht="30" customHeight="1" x14ac:dyDescent="0.2">
      <c r="A69" s="29">
        <v>45547</v>
      </c>
      <c r="B69" s="30"/>
      <c r="C69" s="30"/>
      <c r="D69" s="30"/>
      <c r="E69" s="30"/>
      <c r="F69" s="30"/>
      <c r="G69" s="30"/>
      <c r="H69" s="30"/>
    </row>
    <row r="70" spans="1:8" ht="19.5" customHeight="1" x14ac:dyDescent="0.2">
      <c r="A70" s="30" t="s">
        <v>9</v>
      </c>
      <c r="B70" s="30"/>
      <c r="C70" s="30"/>
      <c r="D70" s="30"/>
      <c r="E70" s="30"/>
      <c r="F70" s="30"/>
      <c r="G70" s="30"/>
      <c r="H70" s="30"/>
    </row>
    <row r="71" spans="1:8" ht="19.5" customHeight="1" x14ac:dyDescent="0.2">
      <c r="A71" s="5" t="s">
        <v>66</v>
      </c>
      <c r="B71" s="13">
        <v>200</v>
      </c>
      <c r="C71" s="17">
        <v>2008</v>
      </c>
      <c r="D71" s="17" t="s">
        <v>67</v>
      </c>
      <c r="E71" s="14">
        <v>7.01</v>
      </c>
      <c r="F71" s="14">
        <v>9.6999999999999993</v>
      </c>
      <c r="G71" s="14">
        <v>31.55</v>
      </c>
      <c r="H71" s="8">
        <v>255</v>
      </c>
    </row>
    <row r="72" spans="1:8" ht="19.5" customHeight="1" x14ac:dyDescent="0.2">
      <c r="A72" s="5" t="s">
        <v>68</v>
      </c>
      <c r="B72" s="13">
        <v>200</v>
      </c>
      <c r="C72" s="17">
        <v>2016</v>
      </c>
      <c r="D72" s="17" t="s">
        <v>69</v>
      </c>
      <c r="E72" s="14">
        <v>0.18</v>
      </c>
      <c r="F72" s="14">
        <v>0.04</v>
      </c>
      <c r="G72" s="14">
        <v>10.14</v>
      </c>
      <c r="H72" s="8">
        <v>42</v>
      </c>
    </row>
    <row r="73" spans="1:8" ht="19.5" customHeight="1" x14ac:dyDescent="0.2">
      <c r="A73" s="5" t="s">
        <v>104</v>
      </c>
      <c r="B73" s="13">
        <v>150</v>
      </c>
      <c r="C73" s="17">
        <v>2016</v>
      </c>
      <c r="D73" s="17" t="s">
        <v>47</v>
      </c>
      <c r="E73" s="14">
        <v>0.8</v>
      </c>
      <c r="F73" s="14">
        <v>0.2</v>
      </c>
      <c r="G73" s="14">
        <v>7.5</v>
      </c>
      <c r="H73" s="8">
        <v>35</v>
      </c>
    </row>
    <row r="74" spans="1:8" ht="19.5" customHeight="1" x14ac:dyDescent="0.2">
      <c r="A74" s="5" t="s">
        <v>99</v>
      </c>
      <c r="B74" s="13">
        <v>25</v>
      </c>
      <c r="C74" s="17" t="s">
        <v>38</v>
      </c>
      <c r="D74" s="17" t="s">
        <v>39</v>
      </c>
      <c r="E74" s="14">
        <v>1.93</v>
      </c>
      <c r="F74" s="14">
        <v>0.75</v>
      </c>
      <c r="G74" s="14">
        <v>12.53</v>
      </c>
      <c r="H74" s="8">
        <v>65</v>
      </c>
    </row>
    <row r="75" spans="1:8" ht="19.5" customHeight="1" x14ac:dyDescent="0.2">
      <c r="A75" s="2" t="s">
        <v>1</v>
      </c>
      <c r="B75" s="6">
        <f>SUM(B71:B74)</f>
        <v>575</v>
      </c>
      <c r="C75" s="16"/>
      <c r="D75" s="16"/>
      <c r="E75" s="20">
        <f>SUM(E71:E74)</f>
        <v>9.92</v>
      </c>
      <c r="F75" s="20">
        <f>SUM(F71:F74)</f>
        <v>10.689999999999998</v>
      </c>
      <c r="G75" s="20">
        <f>SUM(G71:G74)</f>
        <v>61.72</v>
      </c>
      <c r="H75" s="19">
        <f>SUM(H71:H74)</f>
        <v>397</v>
      </c>
    </row>
    <row r="76" spans="1:8" ht="19.5" customHeight="1" x14ac:dyDescent="0.2">
      <c r="A76" s="30" t="s">
        <v>4</v>
      </c>
      <c r="B76" s="30"/>
      <c r="C76" s="30"/>
      <c r="D76" s="30"/>
      <c r="E76" s="30"/>
      <c r="F76" s="30"/>
      <c r="G76" s="30"/>
      <c r="H76" s="30"/>
    </row>
    <row r="77" spans="1:8" ht="19.5" customHeight="1" x14ac:dyDescent="0.2">
      <c r="A77" s="22" t="s">
        <v>106</v>
      </c>
      <c r="B77" s="13">
        <v>100</v>
      </c>
      <c r="C77" s="17" t="s">
        <v>82</v>
      </c>
      <c r="D77" s="17" t="s">
        <v>83</v>
      </c>
      <c r="E77" s="14">
        <v>0.68</v>
      </c>
      <c r="F77" s="14">
        <v>3.11</v>
      </c>
      <c r="G77" s="14">
        <v>6.53</v>
      </c>
      <c r="H77" s="8">
        <v>57</v>
      </c>
    </row>
    <row r="78" spans="1:8" ht="19.5" customHeight="1" x14ac:dyDescent="0.2">
      <c r="A78" s="5" t="s">
        <v>91</v>
      </c>
      <c r="B78" s="13">
        <v>250</v>
      </c>
      <c r="C78" s="17">
        <v>2017</v>
      </c>
      <c r="D78" s="17" t="s">
        <v>70</v>
      </c>
      <c r="E78" s="14">
        <v>1.93</v>
      </c>
      <c r="F78" s="14">
        <v>5.0599999999999996</v>
      </c>
      <c r="G78" s="14">
        <v>13.71</v>
      </c>
      <c r="H78" s="8">
        <v>109</v>
      </c>
    </row>
    <row r="79" spans="1:8" ht="19.5" customHeight="1" x14ac:dyDescent="0.2">
      <c r="A79" s="5" t="s">
        <v>105</v>
      </c>
      <c r="B79" s="13">
        <v>100</v>
      </c>
      <c r="C79" s="17" t="s">
        <v>38</v>
      </c>
      <c r="D79" s="17" t="s">
        <v>71</v>
      </c>
      <c r="E79" s="14">
        <v>12.46</v>
      </c>
      <c r="F79" s="14">
        <v>9.16</v>
      </c>
      <c r="G79" s="14">
        <v>2.37</v>
      </c>
      <c r="H79" s="8">
        <v>168</v>
      </c>
    </row>
    <row r="80" spans="1:8" ht="19.5" customHeight="1" x14ac:dyDescent="0.2">
      <c r="A80" s="5" t="s">
        <v>6</v>
      </c>
      <c r="B80" s="13">
        <v>180</v>
      </c>
      <c r="C80" s="17">
        <v>2008</v>
      </c>
      <c r="D80" s="17" t="s">
        <v>72</v>
      </c>
      <c r="E80" s="14">
        <v>3.03</v>
      </c>
      <c r="F80" s="14">
        <v>4.74</v>
      </c>
      <c r="G80" s="14">
        <v>24.5</v>
      </c>
      <c r="H80" s="8">
        <v>153</v>
      </c>
    </row>
    <row r="81" spans="1:8" ht="19.5" customHeight="1" x14ac:dyDescent="0.2">
      <c r="A81" s="5" t="s">
        <v>14</v>
      </c>
      <c r="B81" s="13">
        <v>200</v>
      </c>
      <c r="C81" s="17">
        <v>2008</v>
      </c>
      <c r="D81" s="17" t="s">
        <v>73</v>
      </c>
      <c r="E81" s="14">
        <v>0.46</v>
      </c>
      <c r="F81" s="14">
        <v>0.1</v>
      </c>
      <c r="G81" s="14">
        <v>28.14</v>
      </c>
      <c r="H81" s="8">
        <v>101</v>
      </c>
    </row>
    <row r="82" spans="1:8" ht="19.5" customHeight="1" x14ac:dyDescent="0.2">
      <c r="A82" s="5" t="s">
        <v>99</v>
      </c>
      <c r="B82" s="13">
        <v>15</v>
      </c>
      <c r="C82" s="17" t="s">
        <v>38</v>
      </c>
      <c r="D82" s="17" t="s">
        <v>39</v>
      </c>
      <c r="E82" s="14">
        <v>1.1599999999999999</v>
      </c>
      <c r="F82" s="14">
        <v>0.45</v>
      </c>
      <c r="G82" s="14">
        <v>7.52</v>
      </c>
      <c r="H82" s="8">
        <v>39</v>
      </c>
    </row>
    <row r="83" spans="1:8" ht="19.5" customHeight="1" x14ac:dyDescent="0.2">
      <c r="A83" s="5" t="s">
        <v>103</v>
      </c>
      <c r="B83" s="13">
        <v>40</v>
      </c>
      <c r="C83" s="17" t="s">
        <v>38</v>
      </c>
      <c r="D83" s="17" t="s">
        <v>45</v>
      </c>
      <c r="E83" s="14">
        <v>2.64</v>
      </c>
      <c r="F83" s="14">
        <v>0.48</v>
      </c>
      <c r="G83" s="14">
        <v>15.8</v>
      </c>
      <c r="H83" s="8">
        <v>78</v>
      </c>
    </row>
    <row r="84" spans="1:8" ht="19.5" customHeight="1" x14ac:dyDescent="0.2">
      <c r="A84" s="2" t="s">
        <v>1</v>
      </c>
      <c r="B84" s="19">
        <v>885</v>
      </c>
      <c r="C84" s="4"/>
      <c r="D84" s="4"/>
      <c r="E84" s="7">
        <f>SUM(E77:E83)</f>
        <v>22.360000000000003</v>
      </c>
      <c r="F84" s="7">
        <f>SUM(F77:F83)</f>
        <v>23.1</v>
      </c>
      <c r="G84" s="7">
        <f>SUM(G77:G83)</f>
        <v>98.57</v>
      </c>
      <c r="H84" s="18">
        <f>SUM(H77:H83)</f>
        <v>705</v>
      </c>
    </row>
    <row r="85" spans="1:8" ht="30.75" customHeight="1" x14ac:dyDescent="0.2">
      <c r="A85" s="31" t="s">
        <v>0</v>
      </c>
      <c r="B85" s="31"/>
      <c r="C85" s="4"/>
      <c r="D85" s="4"/>
      <c r="E85" s="7">
        <f>E75+E84</f>
        <v>32.28</v>
      </c>
      <c r="F85" s="7">
        <f>F75+F84</f>
        <v>33.79</v>
      </c>
      <c r="G85" s="7">
        <f>G75+G84</f>
        <v>160.29</v>
      </c>
      <c r="H85" s="18">
        <f>H75+H84</f>
        <v>1102</v>
      </c>
    </row>
    <row r="86" spans="1:8" ht="30.75" customHeight="1" x14ac:dyDescent="0.2">
      <c r="A86" s="9"/>
      <c r="B86" s="10"/>
      <c r="C86" s="11"/>
      <c r="D86" s="10"/>
      <c r="E86" s="10"/>
      <c r="F86" s="10"/>
      <c r="G86" s="10"/>
      <c r="H86" s="12"/>
    </row>
    <row r="87" spans="1:8" ht="19.5" customHeight="1" x14ac:dyDescent="0.2">
      <c r="A87" s="32" t="s">
        <v>3</v>
      </c>
      <c r="B87" s="37" t="s">
        <v>23</v>
      </c>
      <c r="C87" s="38" t="s">
        <v>21</v>
      </c>
      <c r="D87" s="37" t="s">
        <v>22</v>
      </c>
      <c r="E87" s="37" t="s">
        <v>25</v>
      </c>
      <c r="F87" s="37" t="s">
        <v>26</v>
      </c>
      <c r="G87" s="37" t="s">
        <v>27</v>
      </c>
      <c r="H87" s="39" t="s">
        <v>24</v>
      </c>
    </row>
    <row r="88" spans="1:8" ht="19.5" customHeight="1" x14ac:dyDescent="0.2">
      <c r="A88" s="32"/>
      <c r="B88" s="37"/>
      <c r="C88" s="38"/>
      <c r="D88" s="37"/>
      <c r="E88" s="37"/>
      <c r="F88" s="37"/>
      <c r="G88" s="37"/>
      <c r="H88" s="39"/>
    </row>
    <row r="89" spans="1:8" ht="19.5" customHeight="1" x14ac:dyDescent="0.2">
      <c r="A89" s="29">
        <v>45548</v>
      </c>
      <c r="B89" s="30"/>
      <c r="C89" s="30"/>
      <c r="D89" s="30"/>
      <c r="E89" s="30"/>
      <c r="F89" s="30"/>
      <c r="G89" s="30"/>
      <c r="H89" s="30"/>
    </row>
    <row r="90" spans="1:8" ht="19.5" customHeight="1" x14ac:dyDescent="0.2">
      <c r="A90" s="30" t="s">
        <v>9</v>
      </c>
      <c r="B90" s="30"/>
      <c r="C90" s="30"/>
      <c r="D90" s="30"/>
      <c r="E90" s="30"/>
      <c r="F90" s="30"/>
      <c r="G90" s="30"/>
      <c r="H90" s="30"/>
    </row>
    <row r="91" spans="1:8" ht="19.5" customHeight="1" x14ac:dyDescent="0.2">
      <c r="A91" s="5" t="s">
        <v>20</v>
      </c>
      <c r="B91" s="13">
        <v>200</v>
      </c>
      <c r="C91" s="17">
        <v>2008</v>
      </c>
      <c r="D91" s="17" t="s">
        <v>34</v>
      </c>
      <c r="E91" s="14">
        <v>9.57</v>
      </c>
      <c r="F91" s="14">
        <v>5.25</v>
      </c>
      <c r="G91" s="14">
        <v>16.5</v>
      </c>
      <c r="H91" s="8">
        <v>179</v>
      </c>
    </row>
    <row r="92" spans="1:8" ht="25.5" customHeight="1" x14ac:dyDescent="0.2">
      <c r="A92" s="5" t="s">
        <v>11</v>
      </c>
      <c r="B92" s="13">
        <v>200</v>
      </c>
      <c r="C92" s="17">
        <v>2008</v>
      </c>
      <c r="D92" s="17" t="s">
        <v>49</v>
      </c>
      <c r="E92" s="14">
        <v>1.6</v>
      </c>
      <c r="F92" s="14">
        <v>1.8</v>
      </c>
      <c r="G92" s="14">
        <v>22.36</v>
      </c>
      <c r="H92" s="8">
        <v>92</v>
      </c>
    </row>
    <row r="93" spans="1:8" ht="19.5" customHeight="1" x14ac:dyDescent="0.2">
      <c r="A93" s="5" t="s">
        <v>50</v>
      </c>
      <c r="B93" s="13">
        <v>125</v>
      </c>
      <c r="C93" s="17" t="s">
        <v>38</v>
      </c>
      <c r="D93" s="17" t="s">
        <v>51</v>
      </c>
      <c r="E93" s="14">
        <v>3.1</v>
      </c>
      <c r="F93" s="14">
        <v>2.5</v>
      </c>
      <c r="G93" s="14">
        <v>18</v>
      </c>
      <c r="H93" s="8">
        <v>107</v>
      </c>
    </row>
    <row r="94" spans="1:8" ht="19.5" customHeight="1" x14ac:dyDescent="0.2">
      <c r="A94" s="5" t="s">
        <v>99</v>
      </c>
      <c r="B94" s="13">
        <v>25</v>
      </c>
      <c r="C94" s="17" t="s">
        <v>38</v>
      </c>
      <c r="D94" s="17" t="s">
        <v>39</v>
      </c>
      <c r="E94" s="14">
        <v>1.93</v>
      </c>
      <c r="F94" s="14">
        <v>0.75</v>
      </c>
      <c r="G94" s="14">
        <v>12.53</v>
      </c>
      <c r="H94" s="8">
        <v>65</v>
      </c>
    </row>
    <row r="95" spans="1:8" ht="19.5" customHeight="1" x14ac:dyDescent="0.2">
      <c r="A95" s="2" t="s">
        <v>1</v>
      </c>
      <c r="B95" s="6">
        <v>550</v>
      </c>
      <c r="C95" s="16"/>
      <c r="D95" s="16"/>
      <c r="E95" s="20">
        <f>SUM(E91:E94)</f>
        <v>16.2</v>
      </c>
      <c r="F95" s="20">
        <f>SUM(F91:F94)</f>
        <v>10.3</v>
      </c>
      <c r="G95" s="20">
        <f>SUM(G91:G94)</f>
        <v>69.39</v>
      </c>
      <c r="H95" s="19">
        <f>SUM(H91:H94)</f>
        <v>443</v>
      </c>
    </row>
    <row r="96" spans="1:8" ht="27.75" customHeight="1" x14ac:dyDescent="0.2">
      <c r="A96" s="30" t="s">
        <v>4</v>
      </c>
      <c r="B96" s="30"/>
      <c r="C96" s="30"/>
      <c r="D96" s="30"/>
      <c r="E96" s="30"/>
      <c r="F96" s="30"/>
      <c r="G96" s="30"/>
      <c r="H96" s="30"/>
    </row>
    <row r="97" spans="1:8" ht="19.5" customHeight="1" x14ac:dyDescent="0.2">
      <c r="A97" s="5" t="s">
        <v>84</v>
      </c>
      <c r="B97" s="13">
        <v>100</v>
      </c>
      <c r="C97" s="23">
        <v>2017</v>
      </c>
      <c r="D97" s="23" t="s">
        <v>40</v>
      </c>
      <c r="E97" s="14">
        <v>0.52</v>
      </c>
      <c r="F97" s="14">
        <v>3.07</v>
      </c>
      <c r="G97" s="14">
        <v>1.57</v>
      </c>
      <c r="H97" s="8">
        <v>36</v>
      </c>
    </row>
    <row r="98" spans="1:8" ht="19.5" customHeight="1" x14ac:dyDescent="0.2">
      <c r="A98" s="5" t="s">
        <v>52</v>
      </c>
      <c r="B98" s="13">
        <v>250</v>
      </c>
      <c r="C98" s="17">
        <v>2017</v>
      </c>
      <c r="D98" s="17" t="s">
        <v>53</v>
      </c>
      <c r="E98" s="14">
        <v>3.36</v>
      </c>
      <c r="F98" s="14">
        <v>5.23</v>
      </c>
      <c r="G98" s="14">
        <v>15.67</v>
      </c>
      <c r="H98" s="8">
        <v>113</v>
      </c>
    </row>
    <row r="99" spans="1:8" ht="19.5" customHeight="1" x14ac:dyDescent="0.2">
      <c r="A99" s="5" t="s">
        <v>95</v>
      </c>
      <c r="B99" s="13">
        <v>280</v>
      </c>
      <c r="C99" s="17">
        <v>2016</v>
      </c>
      <c r="D99" s="17" t="s">
        <v>54</v>
      </c>
      <c r="E99" s="14">
        <v>13.87</v>
      </c>
      <c r="F99" s="14">
        <v>12.8</v>
      </c>
      <c r="G99" s="14">
        <v>20.82</v>
      </c>
      <c r="H99" s="8">
        <v>234</v>
      </c>
    </row>
    <row r="100" spans="1:8" ht="19.5" customHeight="1" x14ac:dyDescent="0.2">
      <c r="A100" s="5" t="s">
        <v>33</v>
      </c>
      <c r="B100" s="13">
        <v>200</v>
      </c>
      <c r="C100" s="17">
        <v>2008</v>
      </c>
      <c r="D100" s="17" t="s">
        <v>55</v>
      </c>
      <c r="E100" s="14">
        <v>0.68</v>
      </c>
      <c r="F100" s="14">
        <v>0.28000000000000003</v>
      </c>
      <c r="G100" s="14">
        <v>21.62</v>
      </c>
      <c r="H100" s="8">
        <v>124</v>
      </c>
    </row>
    <row r="101" spans="1:8" ht="19.5" customHeight="1" x14ac:dyDescent="0.2">
      <c r="A101" s="5" t="s">
        <v>96</v>
      </c>
      <c r="B101" s="13">
        <v>80</v>
      </c>
      <c r="C101" s="17">
        <v>2008</v>
      </c>
      <c r="D101" s="17" t="s">
        <v>56</v>
      </c>
      <c r="E101" s="14">
        <v>2.7</v>
      </c>
      <c r="F101" s="14">
        <v>3.73</v>
      </c>
      <c r="G101" s="14">
        <v>18.61</v>
      </c>
      <c r="H101" s="8">
        <v>149</v>
      </c>
    </row>
    <row r="102" spans="1:8" ht="19.5" customHeight="1" x14ac:dyDescent="0.2">
      <c r="A102" s="5" t="s">
        <v>97</v>
      </c>
      <c r="B102" s="13">
        <v>25</v>
      </c>
      <c r="C102" s="17" t="s">
        <v>38</v>
      </c>
      <c r="D102" s="17" t="s">
        <v>39</v>
      </c>
      <c r="E102" s="14">
        <v>1.93</v>
      </c>
      <c r="F102" s="14">
        <v>0.75</v>
      </c>
      <c r="G102" s="14">
        <v>12.53</v>
      </c>
      <c r="H102" s="8">
        <v>65</v>
      </c>
    </row>
    <row r="103" spans="1:8" ht="19.5" customHeight="1" x14ac:dyDescent="0.2">
      <c r="A103" s="5" t="s">
        <v>98</v>
      </c>
      <c r="B103" s="13">
        <v>40</v>
      </c>
      <c r="C103" s="17" t="s">
        <v>38</v>
      </c>
      <c r="D103" s="17" t="s">
        <v>45</v>
      </c>
      <c r="E103" s="14">
        <v>2.64</v>
      </c>
      <c r="F103" s="14">
        <v>0.48</v>
      </c>
      <c r="G103" s="14">
        <v>15.8</v>
      </c>
      <c r="H103" s="8">
        <v>78</v>
      </c>
    </row>
    <row r="104" spans="1:8" ht="19.5" customHeight="1" x14ac:dyDescent="0.2">
      <c r="A104" s="2" t="s">
        <v>1</v>
      </c>
      <c r="B104" s="19">
        <v>975</v>
      </c>
      <c r="C104" s="4"/>
      <c r="D104" s="4"/>
      <c r="E104" s="7">
        <f>SUM(E98:E103)</f>
        <v>25.18</v>
      </c>
      <c r="F104" s="7">
        <f>SUM(F98:F103)</f>
        <v>23.270000000000003</v>
      </c>
      <c r="G104" s="7">
        <f>SUM(G98:G103)</f>
        <v>105.05</v>
      </c>
      <c r="H104" s="18">
        <f>SUM(H98:H103)</f>
        <v>763</v>
      </c>
    </row>
    <row r="105" spans="1:8" ht="19.5" customHeight="1" x14ac:dyDescent="0.2">
      <c r="A105" s="31" t="s">
        <v>0</v>
      </c>
      <c r="B105" s="31"/>
      <c r="C105" s="4"/>
      <c r="D105" s="4"/>
      <c r="E105" s="7">
        <f>E95+E104</f>
        <v>41.379999999999995</v>
      </c>
      <c r="F105" s="7">
        <f>F95+F104</f>
        <v>33.570000000000007</v>
      </c>
      <c r="G105" s="7">
        <f>G95+G104</f>
        <v>174.44</v>
      </c>
      <c r="H105" s="18">
        <f>H95+H104</f>
        <v>1206</v>
      </c>
    </row>
    <row r="106" spans="1:8" ht="30.75" customHeight="1" x14ac:dyDescent="0.2">
      <c r="A106" s="9"/>
      <c r="B106" s="10"/>
      <c r="C106" s="10"/>
      <c r="D106" s="10"/>
      <c r="E106" s="10"/>
      <c r="F106" s="10"/>
      <c r="G106" s="10"/>
      <c r="H106" s="12"/>
    </row>
    <row r="107" spans="1:8" ht="87" customHeight="1" x14ac:dyDescent="0.2">
      <c r="A107" s="9"/>
      <c r="B107" s="10"/>
      <c r="C107" s="10"/>
      <c r="D107" s="10"/>
      <c r="E107" s="10"/>
      <c r="F107" s="10"/>
      <c r="G107" s="10"/>
      <c r="H107" s="12"/>
    </row>
    <row r="108" spans="1:8" ht="19.5" customHeight="1" x14ac:dyDescent="0.2">
      <c r="A108" s="32" t="s">
        <v>3</v>
      </c>
      <c r="B108" s="27" t="s">
        <v>23</v>
      </c>
      <c r="C108" s="33" t="s">
        <v>21</v>
      </c>
      <c r="D108" s="27" t="s">
        <v>22</v>
      </c>
      <c r="E108" s="27" t="s">
        <v>25</v>
      </c>
      <c r="F108" s="27" t="s">
        <v>26</v>
      </c>
      <c r="G108" s="27" t="s">
        <v>27</v>
      </c>
      <c r="H108" s="28" t="s">
        <v>24</v>
      </c>
    </row>
    <row r="109" spans="1:8" ht="19.5" customHeight="1" x14ac:dyDescent="0.2">
      <c r="A109" s="32"/>
      <c r="B109" s="27"/>
      <c r="C109" s="33"/>
      <c r="D109" s="27"/>
      <c r="E109" s="27"/>
      <c r="F109" s="27"/>
      <c r="G109" s="27"/>
      <c r="H109" s="28"/>
    </row>
    <row r="110" spans="1:8" ht="19.5" customHeight="1" x14ac:dyDescent="0.2">
      <c r="A110" s="29">
        <v>45549</v>
      </c>
      <c r="B110" s="30"/>
      <c r="C110" s="30"/>
      <c r="D110" s="30"/>
      <c r="E110" s="30"/>
      <c r="F110" s="30"/>
      <c r="G110" s="30"/>
      <c r="H110" s="30"/>
    </row>
    <row r="111" spans="1:8" ht="19.5" customHeight="1" x14ac:dyDescent="0.2">
      <c r="A111" s="30" t="s">
        <v>9</v>
      </c>
      <c r="B111" s="30"/>
      <c r="C111" s="30"/>
      <c r="D111" s="30"/>
      <c r="E111" s="30"/>
      <c r="F111" s="30"/>
      <c r="G111" s="30"/>
      <c r="H111" s="30"/>
    </row>
    <row r="112" spans="1:8" ht="19.5" customHeight="1" x14ac:dyDescent="0.2">
      <c r="A112" s="5" t="s">
        <v>12</v>
      </c>
      <c r="B112" s="13">
        <v>200</v>
      </c>
      <c r="C112" s="17">
        <v>2008</v>
      </c>
      <c r="D112" s="17" t="s">
        <v>34</v>
      </c>
      <c r="E112" s="14">
        <v>6.28</v>
      </c>
      <c r="F112" s="14">
        <v>9.07</v>
      </c>
      <c r="G112" s="14">
        <v>28.92</v>
      </c>
      <c r="H112" s="8">
        <v>234</v>
      </c>
    </row>
    <row r="113" spans="1:8" ht="19.5" customHeight="1" x14ac:dyDescent="0.2">
      <c r="A113" s="5" t="s">
        <v>89</v>
      </c>
      <c r="B113" s="13">
        <v>200</v>
      </c>
      <c r="C113" s="17">
        <v>2016</v>
      </c>
      <c r="D113" s="17" t="s">
        <v>58</v>
      </c>
      <c r="E113" s="14">
        <v>0.22</v>
      </c>
      <c r="F113" s="14">
        <v>0.08</v>
      </c>
      <c r="G113" s="14">
        <v>14.16</v>
      </c>
      <c r="H113" s="8">
        <v>58</v>
      </c>
    </row>
    <row r="114" spans="1:8" ht="19.5" customHeight="1" x14ac:dyDescent="0.2">
      <c r="A114" s="5" t="s">
        <v>50</v>
      </c>
      <c r="B114" s="13">
        <v>125</v>
      </c>
      <c r="C114" s="24" t="s">
        <v>38</v>
      </c>
      <c r="D114" s="24" t="s">
        <v>51</v>
      </c>
      <c r="E114" s="14">
        <v>3.1</v>
      </c>
      <c r="F114" s="14">
        <v>2.5</v>
      </c>
      <c r="G114" s="14">
        <v>18</v>
      </c>
      <c r="H114" s="8">
        <v>107</v>
      </c>
    </row>
    <row r="115" spans="1:8" ht="19.5" customHeight="1" x14ac:dyDescent="0.2">
      <c r="A115" s="5" t="s">
        <v>99</v>
      </c>
      <c r="B115" s="13">
        <v>25</v>
      </c>
      <c r="C115" s="17" t="s">
        <v>38</v>
      </c>
      <c r="D115" s="17" t="s">
        <v>39</v>
      </c>
      <c r="E115" s="14">
        <v>1.93</v>
      </c>
      <c r="F115" s="14">
        <v>0.75</v>
      </c>
      <c r="G115" s="14">
        <v>12.53</v>
      </c>
      <c r="H115" s="8">
        <v>65</v>
      </c>
    </row>
    <row r="116" spans="1:8" ht="19.5" customHeight="1" x14ac:dyDescent="0.2">
      <c r="A116" s="2" t="s">
        <v>1</v>
      </c>
      <c r="B116" s="16">
        <f>SUM(B112:B115)</f>
        <v>550</v>
      </c>
      <c r="C116" s="16"/>
      <c r="D116" s="16"/>
      <c r="E116" s="20">
        <f>SUM(E112:E115)</f>
        <v>11.53</v>
      </c>
      <c r="F116" s="20">
        <f>SUM(F112:F115)</f>
        <v>12.4</v>
      </c>
      <c r="G116" s="20">
        <f>SUM(G112:G115)</f>
        <v>73.61</v>
      </c>
      <c r="H116" s="19">
        <f>SUM(H112:H115)</f>
        <v>464</v>
      </c>
    </row>
    <row r="117" spans="1:8" ht="19.5" customHeight="1" x14ac:dyDescent="0.2">
      <c r="A117" s="30" t="s">
        <v>4</v>
      </c>
      <c r="B117" s="30"/>
      <c r="C117" s="30"/>
      <c r="D117" s="30"/>
      <c r="E117" s="30"/>
      <c r="F117" s="30"/>
      <c r="G117" s="30"/>
      <c r="H117" s="30"/>
    </row>
    <row r="118" spans="1:8" ht="19.5" customHeight="1" x14ac:dyDescent="0.2">
      <c r="A118" s="22" t="s">
        <v>93</v>
      </c>
      <c r="B118" s="13">
        <v>100</v>
      </c>
      <c r="C118" s="21" t="s">
        <v>82</v>
      </c>
      <c r="D118" s="21" t="s">
        <v>83</v>
      </c>
      <c r="E118" s="14">
        <v>0.68</v>
      </c>
      <c r="F118" s="14">
        <v>3.11</v>
      </c>
      <c r="G118" s="14">
        <v>6.53</v>
      </c>
      <c r="H118" s="8">
        <v>57</v>
      </c>
    </row>
    <row r="119" spans="1:8" ht="19.5" customHeight="1" x14ac:dyDescent="0.2">
      <c r="A119" s="5" t="s">
        <v>19</v>
      </c>
      <c r="B119" s="13" t="s">
        <v>112</v>
      </c>
      <c r="C119" s="17">
        <v>2017</v>
      </c>
      <c r="D119" s="17" t="s">
        <v>80</v>
      </c>
      <c r="E119" s="14">
        <v>2.94</v>
      </c>
      <c r="F119" s="14">
        <v>6.13</v>
      </c>
      <c r="G119" s="14">
        <v>9.0500000000000007</v>
      </c>
      <c r="H119" s="8">
        <v>103</v>
      </c>
    </row>
    <row r="120" spans="1:8" ht="19.5" customHeight="1" x14ac:dyDescent="0.2">
      <c r="A120" s="5" t="s">
        <v>107</v>
      </c>
      <c r="B120" s="13">
        <v>100</v>
      </c>
      <c r="C120" s="17" t="s">
        <v>38</v>
      </c>
      <c r="D120" s="17" t="s">
        <v>81</v>
      </c>
      <c r="E120" s="14">
        <v>14.21</v>
      </c>
      <c r="F120" s="14">
        <v>10.79</v>
      </c>
      <c r="G120" s="14">
        <v>3.3</v>
      </c>
      <c r="H120" s="8">
        <v>189</v>
      </c>
    </row>
    <row r="121" spans="1:8" ht="19.5" customHeight="1" x14ac:dyDescent="0.2">
      <c r="A121" s="5" t="s">
        <v>16</v>
      </c>
      <c r="B121" s="13">
        <v>180</v>
      </c>
      <c r="C121" s="17">
        <v>2008</v>
      </c>
      <c r="D121" s="17" t="s">
        <v>72</v>
      </c>
      <c r="E121" s="14">
        <v>3.03</v>
      </c>
      <c r="F121" s="14">
        <v>4.74</v>
      </c>
      <c r="G121" s="14">
        <v>24.5</v>
      </c>
      <c r="H121" s="8">
        <v>153</v>
      </c>
    </row>
    <row r="122" spans="1:8" ht="19.5" customHeight="1" x14ac:dyDescent="0.2">
      <c r="A122" s="5" t="s">
        <v>13</v>
      </c>
      <c r="B122" s="13">
        <v>200</v>
      </c>
      <c r="C122" s="17">
        <v>2008</v>
      </c>
      <c r="D122" s="17" t="s">
        <v>73</v>
      </c>
      <c r="E122" s="14">
        <v>1.04</v>
      </c>
      <c r="F122" s="14">
        <v>0.06</v>
      </c>
      <c r="G122" s="14">
        <v>34.159999999999997</v>
      </c>
      <c r="H122" s="8">
        <v>142</v>
      </c>
    </row>
    <row r="123" spans="1:8" ht="19.5" customHeight="1" x14ac:dyDescent="0.2">
      <c r="A123" s="5" t="s">
        <v>99</v>
      </c>
      <c r="B123" s="13">
        <v>25</v>
      </c>
      <c r="C123" s="17" t="s">
        <v>38</v>
      </c>
      <c r="D123" s="17" t="s">
        <v>39</v>
      </c>
      <c r="E123" s="14">
        <v>1.93</v>
      </c>
      <c r="F123" s="14">
        <v>0.75</v>
      </c>
      <c r="G123" s="14">
        <v>12.53</v>
      </c>
      <c r="H123" s="8">
        <v>65</v>
      </c>
    </row>
    <row r="124" spans="1:8" ht="19.5" customHeight="1" x14ac:dyDescent="0.2">
      <c r="A124" s="5" t="s">
        <v>108</v>
      </c>
      <c r="B124" s="13">
        <v>40</v>
      </c>
      <c r="C124" s="17" t="s">
        <v>38</v>
      </c>
      <c r="D124" s="17" t="s">
        <v>45</v>
      </c>
      <c r="E124" s="14">
        <v>2.64</v>
      </c>
      <c r="F124" s="14">
        <v>0.48</v>
      </c>
      <c r="G124" s="14">
        <v>15.8</v>
      </c>
      <c r="H124" s="8">
        <v>78</v>
      </c>
    </row>
    <row r="125" spans="1:8" ht="19.5" customHeight="1" x14ac:dyDescent="0.2">
      <c r="A125" s="2" t="s">
        <v>1</v>
      </c>
      <c r="B125" s="19">
        <v>895</v>
      </c>
      <c r="C125" s="4"/>
      <c r="D125" s="4"/>
      <c r="E125" s="7">
        <f>SUM(E118:E124)</f>
        <v>26.470000000000002</v>
      </c>
      <c r="F125" s="7">
        <f t="shared" ref="F125:H125" si="7">SUM(F118:F124)</f>
        <v>26.060000000000002</v>
      </c>
      <c r="G125" s="7">
        <f t="shared" si="7"/>
        <v>105.86999999999999</v>
      </c>
      <c r="H125" s="18">
        <f t="shared" si="7"/>
        <v>787</v>
      </c>
    </row>
    <row r="126" spans="1:8" ht="30.75" customHeight="1" x14ac:dyDescent="0.2">
      <c r="A126" s="31" t="s">
        <v>0</v>
      </c>
      <c r="B126" s="31"/>
      <c r="C126" s="4"/>
      <c r="D126" s="4"/>
      <c r="E126" s="7">
        <f>E125+E116</f>
        <v>38</v>
      </c>
      <c r="F126" s="7">
        <f t="shared" ref="F126:H126" si="8">F125+F116</f>
        <v>38.46</v>
      </c>
      <c r="G126" s="7">
        <f t="shared" si="8"/>
        <v>179.48</v>
      </c>
      <c r="H126" s="18">
        <f t="shared" si="8"/>
        <v>1251</v>
      </c>
    </row>
  </sheetData>
  <mergeCells count="74">
    <mergeCell ref="G5:G6"/>
    <mergeCell ref="H5:H6"/>
    <mergeCell ref="A7:H7"/>
    <mergeCell ref="A8:H8"/>
    <mergeCell ref="A15:H15"/>
    <mergeCell ref="E5:E6"/>
    <mergeCell ref="F5:F6"/>
    <mergeCell ref="A24:B24"/>
    <mergeCell ref="A5:A6"/>
    <mergeCell ref="B5:B6"/>
    <mergeCell ref="C5:C6"/>
    <mergeCell ref="D5:D6"/>
    <mergeCell ref="G87:G88"/>
    <mergeCell ref="H87:H88"/>
    <mergeCell ref="A89:H89"/>
    <mergeCell ref="A90:H90"/>
    <mergeCell ref="A96:H96"/>
    <mergeCell ref="E87:E88"/>
    <mergeCell ref="F87:F88"/>
    <mergeCell ref="A105:B105"/>
    <mergeCell ref="A87:A88"/>
    <mergeCell ref="B87:B88"/>
    <mergeCell ref="C87:C88"/>
    <mergeCell ref="D87:D88"/>
    <mergeCell ref="G27:G28"/>
    <mergeCell ref="H27:H28"/>
    <mergeCell ref="A29:H29"/>
    <mergeCell ref="A30:H30"/>
    <mergeCell ref="A37:H37"/>
    <mergeCell ref="E27:E28"/>
    <mergeCell ref="F27:F28"/>
    <mergeCell ref="A46:B46"/>
    <mergeCell ref="A27:A28"/>
    <mergeCell ref="B27:B28"/>
    <mergeCell ref="C27:C28"/>
    <mergeCell ref="D27:D28"/>
    <mergeCell ref="G67:G68"/>
    <mergeCell ref="H67:H68"/>
    <mergeCell ref="A69:H69"/>
    <mergeCell ref="A70:H70"/>
    <mergeCell ref="A76:H76"/>
    <mergeCell ref="E67:E68"/>
    <mergeCell ref="F67:F68"/>
    <mergeCell ref="F47:F48"/>
    <mergeCell ref="A85:B85"/>
    <mergeCell ref="A67:A68"/>
    <mergeCell ref="B67:B68"/>
    <mergeCell ref="C67:C68"/>
    <mergeCell ref="D67:D68"/>
    <mergeCell ref="A117:H117"/>
    <mergeCell ref="A126:B126"/>
    <mergeCell ref="A108:A109"/>
    <mergeCell ref="B108:B109"/>
    <mergeCell ref="C108:C109"/>
    <mergeCell ref="D108:D109"/>
    <mergeCell ref="E108:E109"/>
    <mergeCell ref="F108:F109"/>
    <mergeCell ref="A111:H111"/>
    <mergeCell ref="A2:H2"/>
    <mergeCell ref="A3:H3"/>
    <mergeCell ref="G108:G109"/>
    <mergeCell ref="H108:H109"/>
    <mergeCell ref="A110:H110"/>
    <mergeCell ref="A65:B65"/>
    <mergeCell ref="A47:A48"/>
    <mergeCell ref="B47:B48"/>
    <mergeCell ref="C47:C48"/>
    <mergeCell ref="D47:D48"/>
    <mergeCell ref="G47:G48"/>
    <mergeCell ref="H47:H48"/>
    <mergeCell ref="A49:H49"/>
    <mergeCell ref="A50:H50"/>
    <mergeCell ref="A56:H56"/>
    <mergeCell ref="E47:E48"/>
  </mergeCells>
  <pageMargins left="0" right="0" top="0" bottom="0" header="0" footer="0"/>
  <pageSetup paperSize="9" scale="98" orientation="landscape" r:id="rId1"/>
  <rowBreaks count="5" manualBreakCount="5">
    <brk id="24" max="16383" man="1"/>
    <brk id="46" max="16383" man="1"/>
    <brk id="66" max="16383" man="1"/>
    <brk id="85" max="16383" man="1"/>
    <brk id="1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7-11</vt:lpstr>
      <vt:lpstr>Диаграмма1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User</cp:lastModifiedBy>
  <cp:revision>5</cp:revision>
  <cp:lastPrinted>2024-09-06T14:58:02Z</cp:lastPrinted>
  <dcterms:created xsi:type="dcterms:W3CDTF">2019-06-28T08:42:23Z</dcterms:created>
  <dcterms:modified xsi:type="dcterms:W3CDTF">2024-09-06T15:24:04Z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